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ách phiếu - ĐT 53 DTTS.21.4.2020\Hộ các tỉnh\40. Tây Ninh - Bieu phieu ho_ngay 18.2.2020 (1) (1)\"/>
    </mc:Choice>
  </mc:AlternateContent>
  <bookViews>
    <workbookView xWindow="0" yWindow="0" windowWidth="24000" windowHeight="9630"/>
  </bookViews>
  <sheets>
    <sheet name="dan so_tinh" sheetId="8" r:id="rId1"/>
    <sheet name="DTTS_capxa" sheetId="9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9" l="1"/>
  <c r="H108" i="9" l="1"/>
  <c r="I108" i="9" s="1"/>
  <c r="H107" i="9"/>
  <c r="I107" i="9" s="1"/>
  <c r="H106" i="9"/>
  <c r="I106" i="9" s="1"/>
  <c r="H105" i="9"/>
  <c r="I105" i="9" s="1"/>
  <c r="H104" i="9"/>
  <c r="I104" i="9" s="1"/>
  <c r="H103" i="9"/>
  <c r="I103" i="9" s="1"/>
  <c r="H102" i="9"/>
  <c r="I102" i="9" s="1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3" i="9"/>
  <c r="I83" i="9" s="1"/>
  <c r="H82" i="9"/>
  <c r="I82" i="9" s="1"/>
  <c r="H81" i="9"/>
  <c r="I81" i="9" s="1"/>
  <c r="H80" i="9"/>
  <c r="I80" i="9" s="1"/>
  <c r="H79" i="9"/>
  <c r="I79" i="9" s="1"/>
  <c r="H78" i="9"/>
  <c r="I78" i="9" s="1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9" i="9"/>
  <c r="I69" i="9" s="1"/>
  <c r="H68" i="9"/>
  <c r="I68" i="9" s="1"/>
  <c r="H67" i="9"/>
  <c r="I67" i="9" s="1"/>
  <c r="H66" i="9"/>
  <c r="I66" i="9" s="1"/>
  <c r="H65" i="9"/>
  <c r="I65" i="9" s="1"/>
  <c r="H64" i="9"/>
  <c r="I64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7" i="9"/>
  <c r="I57" i="9" s="1"/>
  <c r="H56" i="9"/>
  <c r="I56" i="9" s="1"/>
  <c r="H55" i="9"/>
  <c r="I55" i="9" s="1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H5" i="9"/>
  <c r="I5" i="9" s="1"/>
  <c r="H4" i="9"/>
  <c r="I4" i="9" s="1"/>
  <c r="D5" i="8"/>
  <c r="E5" i="8" s="1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3" i="8"/>
  <c r="E13" i="8" s="1"/>
  <c r="D14" i="8"/>
  <c r="E14" i="8" s="1"/>
  <c r="D15" i="8"/>
  <c r="E15" i="8" s="1"/>
  <c r="D16" i="8"/>
  <c r="E16" i="8" s="1"/>
  <c r="D17" i="8"/>
  <c r="E17" i="8" s="1"/>
  <c r="D18" i="8"/>
  <c r="E18" i="8" s="1"/>
  <c r="D19" i="8"/>
  <c r="E19" i="8" s="1"/>
  <c r="D20" i="8"/>
  <c r="E20" i="8" s="1"/>
  <c r="D21" i="8"/>
  <c r="E21" i="8" s="1"/>
  <c r="D22" i="8"/>
  <c r="E22" i="8" s="1"/>
  <c r="D23" i="8"/>
  <c r="E23" i="8" s="1"/>
  <c r="D24" i="8"/>
  <c r="E24" i="8" s="1"/>
  <c r="D25" i="8"/>
  <c r="E25" i="8" s="1"/>
  <c r="D26" i="8"/>
  <c r="E26" i="8" s="1"/>
  <c r="D27" i="8"/>
  <c r="E27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 s="1"/>
  <c r="D61" i="8"/>
  <c r="E61" i="8" s="1"/>
  <c r="D62" i="8"/>
  <c r="E62" i="8" s="1"/>
  <c r="D63" i="8"/>
  <c r="E63" i="8" s="1"/>
  <c r="D64" i="8"/>
  <c r="E64" i="8" s="1"/>
  <c r="D65" i="8"/>
  <c r="E65" i="8" s="1"/>
  <c r="D66" i="8"/>
  <c r="E66" i="8" s="1"/>
  <c r="D67" i="8"/>
  <c r="E67" i="8" s="1"/>
  <c r="D68" i="8"/>
  <c r="E68" i="8" s="1"/>
  <c r="D69" i="8"/>
  <c r="E69" i="8" s="1"/>
  <c r="D70" i="8"/>
  <c r="E70" i="8" s="1"/>
  <c r="D71" i="8"/>
  <c r="E71" i="8" s="1"/>
  <c r="D72" i="8"/>
  <c r="E72" i="8" s="1"/>
  <c r="D73" i="8"/>
  <c r="E73" i="8" s="1"/>
  <c r="D74" i="8"/>
  <c r="E74" i="8" s="1"/>
  <c r="D75" i="8"/>
  <c r="E75" i="8" s="1"/>
  <c r="D4" i="8"/>
  <c r="E4" i="8" s="1"/>
</calcChain>
</file>

<file path=xl/sharedStrings.xml><?xml version="1.0" encoding="utf-8"?>
<sst xmlns="http://schemas.openxmlformats.org/spreadsheetml/2006/main" count="310" uniqueCount="239">
  <si>
    <t>Kinh</t>
  </si>
  <si>
    <t>Tày</t>
  </si>
  <si>
    <t>Thái</t>
  </si>
  <si>
    <t>Hoa</t>
  </si>
  <si>
    <t>Khmer</t>
  </si>
  <si>
    <t>Mường</t>
  </si>
  <si>
    <t>Nùng</t>
  </si>
  <si>
    <t>Mông</t>
  </si>
  <si>
    <t>Dao</t>
  </si>
  <si>
    <t>Gia Rai</t>
  </si>
  <si>
    <t>Ngái</t>
  </si>
  <si>
    <t>Ê đê</t>
  </si>
  <si>
    <t>Ba Na</t>
  </si>
  <si>
    <t>Xơ Đăng</t>
  </si>
  <si>
    <t>Sán Chay</t>
  </si>
  <si>
    <t>Cơ Ho</t>
  </si>
  <si>
    <t>Chăm</t>
  </si>
  <si>
    <t>Sán Dìu</t>
  </si>
  <si>
    <t>Hrê</t>
  </si>
  <si>
    <t>Mnông</t>
  </si>
  <si>
    <t>Raglay</t>
  </si>
  <si>
    <t>Xtiêng</t>
  </si>
  <si>
    <t>Bru Vân Kiều</t>
  </si>
  <si>
    <t>Thổ</t>
  </si>
  <si>
    <t>Giáy</t>
  </si>
  <si>
    <t>Cơ Tu</t>
  </si>
  <si>
    <t>Gié Triêng</t>
  </si>
  <si>
    <t>Mạ</t>
  </si>
  <si>
    <t>Khơ mú</t>
  </si>
  <si>
    <t>Co</t>
  </si>
  <si>
    <t>Tà Ôi</t>
  </si>
  <si>
    <t>Chơ Ro</t>
  </si>
  <si>
    <t>Kháng</t>
  </si>
  <si>
    <t>Xinh Mun</t>
  </si>
  <si>
    <t>Hà Nhì</t>
  </si>
  <si>
    <t>Chu Ru</t>
  </si>
  <si>
    <t>Lào</t>
  </si>
  <si>
    <t>La Chí</t>
  </si>
  <si>
    <t>La Ha</t>
  </si>
  <si>
    <t>Phù Lá</t>
  </si>
  <si>
    <t>La Hủ</t>
  </si>
  <si>
    <t>Lự</t>
  </si>
  <si>
    <t>Lô Lô</t>
  </si>
  <si>
    <t>Chứt</t>
  </si>
  <si>
    <t>Mảng</t>
  </si>
  <si>
    <t>Pà Thẻn</t>
  </si>
  <si>
    <t>Cơ Lao</t>
  </si>
  <si>
    <t>Cống</t>
  </si>
  <si>
    <t>Bố Y</t>
  </si>
  <si>
    <t>Si La</t>
  </si>
  <si>
    <t>Pu Péo</t>
  </si>
  <si>
    <t>Brâu</t>
  </si>
  <si>
    <t>Ơ Đu</t>
  </si>
  <si>
    <t>Rơ Măm</t>
  </si>
  <si>
    <t>Người nước ngoài</t>
  </si>
  <si>
    <t>Không xác định</t>
  </si>
  <si>
    <t>MATINH</t>
  </si>
  <si>
    <t>TTNT</t>
  </si>
  <si>
    <t>6 Vùng kinh tế xã hội</t>
  </si>
  <si>
    <t>Trung du và miền núi phía Bắc</t>
  </si>
  <si>
    <t>Đồng bằng sông Hồng</t>
  </si>
  <si>
    <t>Bắc Trung bộ và Duyên hải miền Trung</t>
  </si>
  <si>
    <t>Tây Nguyên</t>
  </si>
  <si>
    <t>Đông Nam Bộ</t>
  </si>
  <si>
    <t>Đồng bằng sông Cửu Long</t>
  </si>
  <si>
    <t>Dân số tại thời điểm 01/4/2019</t>
  </si>
  <si>
    <t>Thành thị</t>
  </si>
  <si>
    <t>Nông thôn</t>
  </si>
  <si>
    <t>Tổng số</t>
  </si>
  <si>
    <t>Tỷ lệ dân số dân tộc thiểu số (%)</t>
  </si>
  <si>
    <t>Thành phố Hà Nội</t>
  </si>
  <si>
    <t>Tỉnh Hà Giang</t>
  </si>
  <si>
    <t>Tỉnh Cao Bằng</t>
  </si>
  <si>
    <t>Tỉnh Bắc Kạn</t>
  </si>
  <si>
    <t>Tỉnh Tuyên Quang</t>
  </si>
  <si>
    <t>Tỉnh Lào Cai</t>
  </si>
  <si>
    <t>Tỉnh Điện Biên</t>
  </si>
  <si>
    <t>Tỉnh Lai Châu</t>
  </si>
  <si>
    <t>Tỉnh Sơn La</t>
  </si>
  <si>
    <t>Tỉnh Yên Bái</t>
  </si>
  <si>
    <t>Tỉnh Hoà Bình</t>
  </si>
  <si>
    <t>Tỉnh Thái Nguyên</t>
  </si>
  <si>
    <t>Tỉnh Lạng Sơn</t>
  </si>
  <si>
    <t>Tỉnh Quảng Ninh</t>
  </si>
  <si>
    <t>Tỉnh Bắc Giang</t>
  </si>
  <si>
    <t>Tỉnh Phú Thọ</t>
  </si>
  <si>
    <t>Tỉnh Vĩnh Phúc</t>
  </si>
  <si>
    <t>Tỉnh Bắc Ninh</t>
  </si>
  <si>
    <t>Tỉnh Hải Dương</t>
  </si>
  <si>
    <t>Thành phố Hải Phòng</t>
  </si>
  <si>
    <t>Tỉnh Hưng Yên</t>
  </si>
  <si>
    <t>Tỉnh Thái Bình</t>
  </si>
  <si>
    <t>Tỉnh Hà Nam</t>
  </si>
  <si>
    <t>Tỉnh Nam Định</t>
  </si>
  <si>
    <t>Tỉnh Ninh Bình</t>
  </si>
  <si>
    <t>Tỉnh Thanh Hoá</t>
  </si>
  <si>
    <t>Tỉnh Nghệ An</t>
  </si>
  <si>
    <t>Tỉnh Hà Tĩnh</t>
  </si>
  <si>
    <t>Tỉnh Quảng Bình</t>
  </si>
  <si>
    <t>Tỉnh Quảng Trị</t>
  </si>
  <si>
    <t>Tỉnh Thừa Thiên Huế</t>
  </si>
  <si>
    <t>Thành phố Đà Nẵng</t>
  </si>
  <si>
    <t>Tỉnh Quảng Nam</t>
  </si>
  <si>
    <t>Tỉnh Quảng Ngãi</t>
  </si>
  <si>
    <t>Tỉnh Bình Định</t>
  </si>
  <si>
    <t>Tỉnh Phú Yên</t>
  </si>
  <si>
    <t>Tỉnh Khánh Hoà</t>
  </si>
  <si>
    <t>Tỉnh Ninh Thuận</t>
  </si>
  <si>
    <t>Tỉnh Bình Thuận</t>
  </si>
  <si>
    <t>Tỉnh Kon Tum</t>
  </si>
  <si>
    <t>Tỉnh Gia Lai</t>
  </si>
  <si>
    <t>Tỉnh Đắk Lắk</t>
  </si>
  <si>
    <t>Tỉnh Đắk Nông</t>
  </si>
  <si>
    <t>Tỉnh Lâm Đồng</t>
  </si>
  <si>
    <t>Tỉnh Bình Phước</t>
  </si>
  <si>
    <t>Tỉnh Tây Ninh</t>
  </si>
  <si>
    <t>Tỉnh Bình Dương</t>
  </si>
  <si>
    <t>Tỉnh Đồng Nai</t>
  </si>
  <si>
    <t>Tỉnh Bà Rịa - Vũng Tàu</t>
  </si>
  <si>
    <t>Thành phố Hồ Chí Minh</t>
  </si>
  <si>
    <t>Tỉnh Long An</t>
  </si>
  <si>
    <t>Tỉnh Tiền Giang</t>
  </si>
  <si>
    <t>Tỉnh Bến Tre</t>
  </si>
  <si>
    <t>Tỉnh Trà Vinh</t>
  </si>
  <si>
    <t>Tỉnh Vĩnh Long</t>
  </si>
  <si>
    <t>Tỉnh Đồng Tháp</t>
  </si>
  <si>
    <t>Tỉnh An Giang</t>
  </si>
  <si>
    <t>Tỉnh Kiên Giang</t>
  </si>
  <si>
    <t>Thành phố Cần Thơ</t>
  </si>
  <si>
    <t>Tỉnh Hậu Giang</t>
  </si>
  <si>
    <t>Tỉnh Sóc Trăng</t>
  </si>
  <si>
    <t>Tỉnh Bạc Liêu</t>
  </si>
  <si>
    <t>Tỉnh Cà Mau</t>
  </si>
  <si>
    <t>Dân số dân tộc thiểu số</t>
  </si>
  <si>
    <t>Dân số tại thời điểmtheo đơn vị hành chính cấp xã, 01/4/2019</t>
  </si>
  <si>
    <t>Xã Tân Hưng</t>
  </si>
  <si>
    <t>Xã Tân Hội</t>
  </si>
  <si>
    <t>Xã Tân Lập</t>
  </si>
  <si>
    <t>Xã Tân Phú</t>
  </si>
  <si>
    <t>Xã Tân Hòa</t>
  </si>
  <si>
    <t>Xã Bình Minh</t>
  </si>
  <si>
    <t>Xã Tân Thành</t>
  </si>
  <si>
    <t>Xã Thành Long</t>
  </si>
  <si>
    <t>Xã Thái Bình</t>
  </si>
  <si>
    <t>Xã Long Khánh</t>
  </si>
  <si>
    <t>Xã Tân Phong</t>
  </si>
  <si>
    <t>Xã An Bình</t>
  </si>
  <si>
    <t>Xã Gia Lộc</t>
  </si>
  <si>
    <t>Xã Tân Bình</t>
  </si>
  <si>
    <t>Xã Tân Hiệp</t>
  </si>
  <si>
    <t>Xã An Hòa</t>
  </si>
  <si>
    <t>Phường Ninh Sơn</t>
  </si>
  <si>
    <t>Xã Cẩm Giang</t>
  </si>
  <si>
    <t>Xã Lộc Ninh</t>
  </si>
  <si>
    <t>Phường 1</t>
  </si>
  <si>
    <t>Phường 2</t>
  </si>
  <si>
    <t>Phường 4</t>
  </si>
  <si>
    <t>Phường 3</t>
  </si>
  <si>
    <t>Xã Phước Ninh</t>
  </si>
  <si>
    <t>Xã Bình Thạnh</t>
  </si>
  <si>
    <t>Xã Hòa Hội</t>
  </si>
  <si>
    <t>Xã Phước Minh</t>
  </si>
  <si>
    <t>Xã Phước Vinh</t>
  </si>
  <si>
    <t>Xã Tân Hà</t>
  </si>
  <si>
    <t>Xã Hòa Hiệp</t>
  </si>
  <si>
    <t>Xã Hiệp Thạnh</t>
  </si>
  <si>
    <t>Xã Long Giang</t>
  </si>
  <si>
    <t>Xã Lộc Hưng</t>
  </si>
  <si>
    <t>Phường Hiệp Ninh</t>
  </si>
  <si>
    <t>Xã Thạnh Tân</t>
  </si>
  <si>
    <t>Phường Ninh Thạnh</t>
  </si>
  <si>
    <t>Thị trấn Tân Biên</t>
  </si>
  <si>
    <t>Xã Thạnh Bắc</t>
  </si>
  <si>
    <t>Xã Thạnh Bình</t>
  </si>
  <si>
    <t>Xã Thạnh Tây</t>
  </si>
  <si>
    <t>Xã Mỏ Công</t>
  </si>
  <si>
    <t>Xã Trà Vong</t>
  </si>
  <si>
    <t>Thị trấn Tân Châu</t>
  </si>
  <si>
    <t>Xã Tân Đông</t>
  </si>
  <si>
    <t>Xã Suối Ngô</t>
  </si>
  <si>
    <t>Xã Suối Dây</t>
  </si>
  <si>
    <t>Xã Thạnh Đông</t>
  </si>
  <si>
    <t>Thị trấn Dương Minh Châu</t>
  </si>
  <si>
    <t>Xã Suối Đá</t>
  </si>
  <si>
    <t>Xã Phan</t>
  </si>
  <si>
    <t>Xã Bàu Năng</t>
  </si>
  <si>
    <t>Xã Chà Là</t>
  </si>
  <si>
    <t>Xã Cầu Khởi</t>
  </si>
  <si>
    <t>Xã Bến Củi</t>
  </si>
  <si>
    <t>Xã Truông Mít</t>
  </si>
  <si>
    <t>Thị trấn Châu Thành</t>
  </si>
  <si>
    <t>Xã Hảo Đước</t>
  </si>
  <si>
    <t>Xã Đồng Khởi</t>
  </si>
  <si>
    <t>Xã An Cơ</t>
  </si>
  <si>
    <t>Xã Biên Giới</t>
  </si>
  <si>
    <t>Xã Hòa Thạnh</t>
  </si>
  <si>
    <t>Xã Trí Bình</t>
  </si>
  <si>
    <t>Xã Thanh Điền</t>
  </si>
  <si>
    <t>Xã Ninh Điền</t>
  </si>
  <si>
    <t>Xã Long Vĩnh</t>
  </si>
  <si>
    <t>Thị trấn Hòa Thành</t>
  </si>
  <si>
    <t>Xã Hiệp Tân</t>
  </si>
  <si>
    <t>Xã Long Thành Bắc</t>
  </si>
  <si>
    <t>Xã Trường Hòa</t>
  </si>
  <si>
    <t>Xã Trường Đông</t>
  </si>
  <si>
    <t>Xã Long Thành Trung</t>
  </si>
  <si>
    <t>Xã Trường Tây</t>
  </si>
  <si>
    <t>Xã Long Thành Nam</t>
  </si>
  <si>
    <t>Thị trấn Gò Dầu</t>
  </si>
  <si>
    <t>Xã Thạnh Đức</t>
  </si>
  <si>
    <t>Xã Bàu Đồn</t>
  </si>
  <si>
    <t>Xã Phước Thạnh</t>
  </si>
  <si>
    <t>Xã Phước Đông</t>
  </si>
  <si>
    <t>Xã Phước Trạch</t>
  </si>
  <si>
    <t>Xã Thanh Phước</t>
  </si>
  <si>
    <t>Thị trấn Bến Cầu</t>
  </si>
  <si>
    <t>Xã Long Chữ</t>
  </si>
  <si>
    <t>Xã Long Phước</t>
  </si>
  <si>
    <t>Xã Tiên Thuận</t>
  </si>
  <si>
    <t>Xã Lợi Thuận</t>
  </si>
  <si>
    <t>Xã Long Thuận</t>
  </si>
  <si>
    <t>Xã An Thạnh</t>
  </si>
  <si>
    <t>Thị trấn Trảng Bàng</t>
  </si>
  <si>
    <t>Xã Đôn Thuận</t>
  </si>
  <si>
    <t>Xã Hưng Thuận</t>
  </si>
  <si>
    <t>Xã Gia Bình</t>
  </si>
  <si>
    <t>Xã Phước Lưu</t>
  </si>
  <si>
    <t>Xã An Tịnh</t>
  </si>
  <si>
    <t>Xã Phước Chỉ</t>
  </si>
  <si>
    <t>Thành phố Tây Ninh</t>
  </si>
  <si>
    <t>Huyện Tân Biên</t>
  </si>
  <si>
    <t>Huyện Tân Châu</t>
  </si>
  <si>
    <t>Huyện Dương Minh Châu</t>
  </si>
  <si>
    <t>Huyện Châu Thành</t>
  </si>
  <si>
    <t>Huyện Hòa Thành</t>
  </si>
  <si>
    <t>Huyện Gò Dầu</t>
  </si>
  <si>
    <t>Huyện Bến Cầu</t>
  </si>
  <si>
    <t>Huyện Trảng Bàng</t>
  </si>
  <si>
    <t>Tổng số dân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</si>
</sst>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6" fillId="0" borderId="1" xfId="3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1" fontId="4" fillId="0" borderId="0" xfId="0" applyNumberFormat="1" applyFont="1" applyFill="1"/>
    <xf numFmtId="0" fontId="5" fillId="0" borderId="0" xfId="2" applyFont="1" applyFill="1" applyAlignment="1">
      <alignment wrapText="1"/>
    </xf>
    <xf numFmtId="1" fontId="5" fillId="0" borderId="0" xfId="2" applyNumberFormat="1" applyFont="1" applyFill="1" applyAlignment="1">
      <alignment wrapText="1"/>
    </xf>
    <xf numFmtId="0" fontId="5" fillId="0" borderId="0" xfId="3" applyFont="1" applyFill="1" applyAlignment="1">
      <alignment wrapText="1"/>
    </xf>
    <xf numFmtId="0" fontId="6" fillId="0" borderId="1" xfId="4" applyFont="1" applyFill="1" applyBorder="1" applyAlignment="1">
      <alignment vertical="center" wrapText="1"/>
    </xf>
    <xf numFmtId="1" fontId="6" fillId="0" borderId="1" xfId="4" applyNumberFormat="1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" xfId="6" applyFont="1" applyFill="1" applyBorder="1" applyAlignment="1">
      <alignment vertical="top" wrapText="1"/>
    </xf>
    <xf numFmtId="0" fontId="5" fillId="0" borderId="1" xfId="10" applyFont="1" applyFill="1" applyBorder="1" applyAlignment="1">
      <alignment vertical="top"/>
    </xf>
    <xf numFmtId="0" fontId="6" fillId="0" borderId="1" xfId="9" applyFont="1" applyFill="1" applyBorder="1" applyAlignment="1">
      <alignment vertical="top" wrapText="1"/>
    </xf>
    <xf numFmtId="1" fontId="5" fillId="0" borderId="1" xfId="9" applyNumberFormat="1" applyFont="1" applyFill="1" applyBorder="1" applyAlignment="1">
      <alignment vertical="top" wrapText="1"/>
    </xf>
    <xf numFmtId="0" fontId="6" fillId="0" borderId="1" xfId="9" applyFont="1" applyFill="1" applyBorder="1" applyAlignment="1">
      <alignment horizontal="left" vertical="top" wrapText="1"/>
    </xf>
    <xf numFmtId="164" fontId="6" fillId="0" borderId="1" xfId="11" applyNumberFormat="1" applyFont="1" applyFill="1" applyBorder="1" applyAlignment="1">
      <alignment horizontal="right" vertical="top"/>
    </xf>
    <xf numFmtId="164" fontId="6" fillId="0" borderId="1" xfId="8" applyNumberFormat="1" applyFont="1" applyFill="1" applyBorder="1" applyAlignment="1">
      <alignment horizontal="right" vertical="top"/>
    </xf>
    <xf numFmtId="165" fontId="6" fillId="0" borderId="1" xfId="8" applyNumberFormat="1" applyFont="1" applyFill="1" applyBorder="1" applyAlignment="1">
      <alignment horizontal="right" vertical="top"/>
    </xf>
    <xf numFmtId="0" fontId="7" fillId="0" borderId="0" xfId="0" applyFont="1" applyFill="1"/>
    <xf numFmtId="0" fontId="6" fillId="0" borderId="4" xfId="6" applyFont="1" applyFill="1" applyBorder="1" applyAlignment="1">
      <alignment vertical="top" wrapText="1"/>
    </xf>
    <xf numFmtId="1" fontId="5" fillId="0" borderId="4" xfId="9" applyNumberFormat="1" applyFont="1" applyFill="1" applyBorder="1" applyAlignment="1">
      <alignment vertical="top" wrapText="1"/>
    </xf>
    <xf numFmtId="0" fontId="6" fillId="0" borderId="4" xfId="9" applyFont="1" applyFill="1" applyBorder="1" applyAlignment="1">
      <alignment vertical="top" wrapText="1"/>
    </xf>
    <xf numFmtId="0" fontId="5" fillId="0" borderId="4" xfId="10" applyFont="1" applyFill="1" applyBorder="1" applyAlignment="1">
      <alignment vertical="top"/>
    </xf>
    <xf numFmtId="0" fontId="6" fillId="0" borderId="4" xfId="9" applyFont="1" applyFill="1" applyBorder="1" applyAlignment="1">
      <alignment horizontal="left" vertical="top" wrapText="1"/>
    </xf>
    <xf numFmtId="164" fontId="6" fillId="0" borderId="4" xfId="11" applyNumberFormat="1" applyFont="1" applyFill="1" applyBorder="1" applyAlignment="1">
      <alignment horizontal="right" vertical="top"/>
    </xf>
    <xf numFmtId="164" fontId="6" fillId="0" borderId="4" xfId="8" applyNumberFormat="1" applyFont="1" applyFill="1" applyBorder="1" applyAlignment="1">
      <alignment horizontal="right" vertical="top"/>
    </xf>
    <xf numFmtId="165" fontId="6" fillId="0" borderId="4" xfId="8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vertical="top" wrapText="1"/>
    </xf>
    <xf numFmtId="1" fontId="5" fillId="0" borderId="2" xfId="9" applyNumberFormat="1" applyFont="1" applyFill="1" applyBorder="1" applyAlignment="1">
      <alignment vertical="top" wrapText="1"/>
    </xf>
    <xf numFmtId="0" fontId="5" fillId="0" borderId="2" xfId="9" applyFont="1" applyFill="1" applyBorder="1" applyAlignment="1">
      <alignment vertical="top" wrapText="1"/>
    </xf>
    <xf numFmtId="0" fontId="5" fillId="0" borderId="2" xfId="10" applyFont="1" applyFill="1" applyBorder="1" applyAlignment="1">
      <alignment horizontal="left" vertical="top"/>
    </xf>
    <xf numFmtId="164" fontId="5" fillId="0" borderId="2" xfId="11" applyNumberFormat="1" applyFont="1" applyFill="1" applyBorder="1" applyAlignment="1">
      <alignment horizontal="right" vertical="top"/>
    </xf>
    <xf numFmtId="164" fontId="5" fillId="0" borderId="2" xfId="8" applyNumberFormat="1" applyFont="1" applyFill="1" applyBorder="1" applyAlignment="1">
      <alignment horizontal="right" vertical="top"/>
    </xf>
    <xf numFmtId="165" fontId="5" fillId="0" borderId="2" xfId="8" applyNumberFormat="1" applyFont="1" applyFill="1" applyBorder="1" applyAlignment="1">
      <alignment horizontal="right" vertical="top"/>
    </xf>
    <xf numFmtId="0" fontId="6" fillId="0" borderId="2" xfId="6" applyFont="1" applyFill="1" applyBorder="1" applyAlignment="1">
      <alignment vertical="top" wrapText="1"/>
    </xf>
    <xf numFmtId="0" fontId="6" fillId="0" borderId="2" xfId="9" applyFont="1" applyFill="1" applyBorder="1" applyAlignment="1">
      <alignment vertical="top" wrapText="1"/>
    </xf>
    <xf numFmtId="0" fontId="5" fillId="0" borderId="2" xfId="10" applyFont="1" applyFill="1" applyBorder="1" applyAlignment="1">
      <alignment vertical="top"/>
    </xf>
    <xf numFmtId="0" fontId="6" fillId="0" borderId="2" xfId="9" applyFont="1" applyFill="1" applyBorder="1" applyAlignment="1">
      <alignment horizontal="left" vertical="top" wrapText="1"/>
    </xf>
    <xf numFmtId="164" fontId="6" fillId="0" borderId="2" xfId="11" applyNumberFormat="1" applyFont="1" applyFill="1" applyBorder="1" applyAlignment="1">
      <alignment horizontal="right" vertical="top"/>
    </xf>
    <xf numFmtId="164" fontId="6" fillId="0" borderId="2" xfId="8" applyNumberFormat="1" applyFont="1" applyFill="1" applyBorder="1" applyAlignment="1">
      <alignment horizontal="right" vertical="top"/>
    </xf>
    <xf numFmtId="165" fontId="6" fillId="0" borderId="2" xfId="8" applyNumberFormat="1" applyFont="1" applyFill="1" applyBorder="1" applyAlignment="1">
      <alignment horizontal="right" vertical="top"/>
    </xf>
    <xf numFmtId="0" fontId="5" fillId="0" borderId="3" xfId="6" applyFont="1" applyFill="1" applyBorder="1" applyAlignment="1">
      <alignment vertical="top" wrapText="1"/>
    </xf>
    <xf numFmtId="1" fontId="5" fillId="0" borderId="3" xfId="9" applyNumberFormat="1" applyFont="1" applyFill="1" applyBorder="1" applyAlignment="1">
      <alignment vertical="top" wrapText="1"/>
    </xf>
    <xf numFmtId="0" fontId="5" fillId="0" borderId="3" xfId="9" applyFont="1" applyFill="1" applyBorder="1" applyAlignment="1">
      <alignment vertical="top" wrapText="1"/>
    </xf>
    <xf numFmtId="0" fontId="5" fillId="0" borderId="3" xfId="10" applyFont="1" applyFill="1" applyBorder="1" applyAlignment="1">
      <alignment horizontal="left" vertical="top"/>
    </xf>
    <xf numFmtId="164" fontId="5" fillId="0" borderId="3" xfId="11" applyNumberFormat="1" applyFont="1" applyFill="1" applyBorder="1" applyAlignment="1">
      <alignment horizontal="right" vertical="top"/>
    </xf>
    <xf numFmtId="164" fontId="5" fillId="0" borderId="3" xfId="8" applyNumberFormat="1" applyFont="1" applyFill="1" applyBorder="1" applyAlignment="1">
      <alignment horizontal="right" vertical="top"/>
    </xf>
    <xf numFmtId="165" fontId="5" fillId="0" borderId="3" xfId="8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2" xfId="0" applyFont="1" applyBorder="1"/>
    <xf numFmtId="0" fontId="8" fillId="0" borderId="2" xfId="0" applyFont="1" applyBorder="1"/>
    <xf numFmtId="0" fontId="10" fillId="0" borderId="2" xfId="1" applyFont="1" applyBorder="1" applyAlignment="1">
      <alignment horizontal="left" vertical="top" wrapText="1"/>
    </xf>
    <xf numFmtId="166" fontId="8" fillId="0" borderId="2" xfId="0" applyNumberFormat="1" applyFont="1" applyBorder="1"/>
    <xf numFmtId="0" fontId="11" fillId="0" borderId="2" xfId="1" applyFont="1" applyBorder="1" applyAlignment="1">
      <alignment horizontal="left" vertical="top"/>
    </xf>
    <xf numFmtId="166" fontId="9" fillId="0" borderId="2" xfId="0" applyNumberFormat="1" applyFont="1" applyBorder="1"/>
    <xf numFmtId="0" fontId="11" fillId="0" borderId="2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/>
    </xf>
    <xf numFmtId="0" fontId="9" fillId="0" borderId="3" xfId="0" applyFont="1" applyBorder="1"/>
    <xf numFmtId="0" fontId="11" fillId="0" borderId="3" xfId="1" applyFont="1" applyBorder="1" applyAlignment="1">
      <alignment horizontal="left" vertical="top"/>
    </xf>
    <xf numFmtId="166" fontId="9" fillId="0" borderId="3" xfId="0" applyNumberFormat="1" applyFont="1" applyBorder="1"/>
    <xf numFmtId="0" fontId="8" fillId="0" borderId="1" xfId="0" applyFont="1" applyBorder="1" applyAlignment="1">
      <alignment horizontal="center" vertical="center"/>
    </xf>
  </cellXfs>
  <cellStyles count="15">
    <cellStyle name="Normal" xfId="0" builtinId="0"/>
    <cellStyle name="Normal_Sheet4" xfId="1"/>
    <cellStyle name="style1582187797551" xfId="2"/>
    <cellStyle name="style1582187797613" xfId="4"/>
    <cellStyle name="style1582187797660" xfId="5"/>
    <cellStyle name="style1582187797707" xfId="3"/>
    <cellStyle name="style1582187797785" xfId="6"/>
    <cellStyle name="style1582187797816" xfId="9"/>
    <cellStyle name="style1582187798816" xfId="12"/>
    <cellStyle name="style1582187798894" xfId="7"/>
    <cellStyle name="style1582187799004" xfId="10"/>
    <cellStyle name="style1582187803331" xfId="13"/>
    <cellStyle name="style1582187803378" xfId="8"/>
    <cellStyle name="style1582187803424" xfId="11"/>
    <cellStyle name="style158218784290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MHC_TDT2019_Chon%20m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_Tinh"/>
      <sheetName val="DM_Huyen"/>
      <sheetName val="DM_Xa"/>
      <sheetName val="DM_Xa (2)"/>
    </sheetNames>
    <sheetDataSet>
      <sheetData sheetId="0">
        <row r="2">
          <cell r="A2">
            <v>1</v>
          </cell>
          <cell r="B2" t="str">
            <v>Thành phố Hà Nội</v>
          </cell>
        </row>
        <row r="3">
          <cell r="A3">
            <v>2</v>
          </cell>
          <cell r="B3" t="str">
            <v>Tỉnh Hà Giang</v>
          </cell>
        </row>
        <row r="4">
          <cell r="A4">
            <v>4</v>
          </cell>
          <cell r="B4" t="str">
            <v>Tỉnh Cao Bằng</v>
          </cell>
        </row>
        <row r="5">
          <cell r="A5">
            <v>6</v>
          </cell>
          <cell r="B5" t="str">
            <v>Tỉnh Bắc Kạn</v>
          </cell>
        </row>
        <row r="6">
          <cell r="A6">
            <v>8</v>
          </cell>
          <cell r="B6" t="str">
            <v>Tỉnh Tuyên Quang</v>
          </cell>
        </row>
        <row r="7">
          <cell r="A7">
            <v>10</v>
          </cell>
          <cell r="B7" t="str">
            <v>Tỉnh Lào Cai</v>
          </cell>
        </row>
        <row r="8">
          <cell r="A8">
            <v>11</v>
          </cell>
          <cell r="B8" t="str">
            <v>Tỉnh Điện Biên</v>
          </cell>
        </row>
        <row r="9">
          <cell r="A9">
            <v>12</v>
          </cell>
          <cell r="B9" t="str">
            <v>Tỉnh Lai Châu</v>
          </cell>
        </row>
        <row r="10">
          <cell r="A10">
            <v>14</v>
          </cell>
          <cell r="B10" t="str">
            <v>Tỉnh Sơn La</v>
          </cell>
        </row>
        <row r="11">
          <cell r="A11">
            <v>15</v>
          </cell>
          <cell r="B11" t="str">
            <v>Tỉnh Yên Bái</v>
          </cell>
        </row>
        <row r="12">
          <cell r="A12">
            <v>17</v>
          </cell>
          <cell r="B12" t="str">
            <v>Tỉnh Hoà Bình</v>
          </cell>
        </row>
        <row r="13">
          <cell r="A13">
            <v>19</v>
          </cell>
          <cell r="B13" t="str">
            <v>Tỉnh Thái Nguyên</v>
          </cell>
        </row>
        <row r="14">
          <cell r="A14">
            <v>20</v>
          </cell>
          <cell r="B14" t="str">
            <v>Tỉnh Lạng Sơn</v>
          </cell>
        </row>
        <row r="15">
          <cell r="A15">
            <v>22</v>
          </cell>
          <cell r="B15" t="str">
            <v>Tỉnh Quảng Ninh</v>
          </cell>
        </row>
        <row r="16">
          <cell r="A16">
            <v>24</v>
          </cell>
          <cell r="B16" t="str">
            <v>Tỉnh Bắc Giang</v>
          </cell>
        </row>
        <row r="17">
          <cell r="A17">
            <v>25</v>
          </cell>
          <cell r="B17" t="str">
            <v>Tỉnh Phú Thọ</v>
          </cell>
        </row>
        <row r="18">
          <cell r="A18">
            <v>26</v>
          </cell>
          <cell r="B18" t="str">
            <v>Tỉnh Vĩnh Phúc</v>
          </cell>
        </row>
        <row r="19">
          <cell r="A19">
            <v>27</v>
          </cell>
          <cell r="B19" t="str">
            <v>Tỉnh Bắc Ninh</v>
          </cell>
        </row>
        <row r="20">
          <cell r="A20">
            <v>30</v>
          </cell>
          <cell r="B20" t="str">
            <v>Tỉnh Hải Dương</v>
          </cell>
        </row>
        <row r="21">
          <cell r="A21">
            <v>31</v>
          </cell>
          <cell r="B21" t="str">
            <v>Thành phố Hải Phòng</v>
          </cell>
        </row>
        <row r="22">
          <cell r="A22">
            <v>33</v>
          </cell>
          <cell r="B22" t="str">
            <v>Tỉnh Hưng Yên</v>
          </cell>
        </row>
        <row r="23">
          <cell r="A23">
            <v>34</v>
          </cell>
          <cell r="B23" t="str">
            <v>Tỉnh Thái Bình</v>
          </cell>
        </row>
        <row r="24">
          <cell r="A24">
            <v>35</v>
          </cell>
          <cell r="B24" t="str">
            <v>Tỉnh Hà Nam</v>
          </cell>
        </row>
        <row r="25">
          <cell r="A25">
            <v>36</v>
          </cell>
          <cell r="B25" t="str">
            <v>Tỉnh Nam Định</v>
          </cell>
        </row>
        <row r="26">
          <cell r="A26">
            <v>37</v>
          </cell>
          <cell r="B26" t="str">
            <v>Tỉnh Ninh Bình</v>
          </cell>
        </row>
        <row r="27">
          <cell r="A27">
            <v>38</v>
          </cell>
          <cell r="B27" t="str">
            <v>Tỉnh Thanh Hoá</v>
          </cell>
        </row>
        <row r="28">
          <cell r="A28">
            <v>40</v>
          </cell>
          <cell r="B28" t="str">
            <v>Tỉnh Nghệ An</v>
          </cell>
        </row>
        <row r="29">
          <cell r="A29">
            <v>42</v>
          </cell>
          <cell r="B29" t="str">
            <v>Tỉnh Hà Tĩnh</v>
          </cell>
        </row>
        <row r="30">
          <cell r="A30">
            <v>44</v>
          </cell>
          <cell r="B30" t="str">
            <v>Tỉnh Quảng Bình</v>
          </cell>
        </row>
        <row r="31">
          <cell r="A31">
            <v>45</v>
          </cell>
          <cell r="B31" t="str">
            <v>Tỉnh Quảng Trị</v>
          </cell>
        </row>
        <row r="32">
          <cell r="A32">
            <v>46</v>
          </cell>
          <cell r="B32" t="str">
            <v>Tỉnh Thừa Thiên Huế</v>
          </cell>
        </row>
        <row r="33">
          <cell r="A33">
            <v>48</v>
          </cell>
          <cell r="B33" t="str">
            <v>Thành phố Đà Nẵng</v>
          </cell>
        </row>
        <row r="34">
          <cell r="A34">
            <v>49</v>
          </cell>
          <cell r="B34" t="str">
            <v>Tỉnh Quảng Nam</v>
          </cell>
        </row>
        <row r="35">
          <cell r="A35">
            <v>51</v>
          </cell>
          <cell r="B35" t="str">
            <v>Tỉnh Quảng Ngãi</v>
          </cell>
        </row>
        <row r="36">
          <cell r="A36">
            <v>52</v>
          </cell>
          <cell r="B36" t="str">
            <v>Tỉnh Bình Định</v>
          </cell>
        </row>
        <row r="37">
          <cell r="A37">
            <v>54</v>
          </cell>
          <cell r="B37" t="str">
            <v>Tỉnh Phú Yên</v>
          </cell>
        </row>
        <row r="38">
          <cell r="A38">
            <v>56</v>
          </cell>
          <cell r="B38" t="str">
            <v>Tỉnh Khánh Hoà</v>
          </cell>
        </row>
        <row r="39">
          <cell r="A39">
            <v>58</v>
          </cell>
          <cell r="B39" t="str">
            <v>Tỉnh Ninh Thuận</v>
          </cell>
        </row>
        <row r="40">
          <cell r="A40">
            <v>60</v>
          </cell>
          <cell r="B40" t="str">
            <v>Tỉnh Bình Thuận</v>
          </cell>
        </row>
        <row r="41">
          <cell r="A41">
            <v>62</v>
          </cell>
          <cell r="B41" t="str">
            <v>Tỉnh Kon Tum</v>
          </cell>
        </row>
        <row r="42">
          <cell r="A42">
            <v>64</v>
          </cell>
          <cell r="B42" t="str">
            <v>Tỉnh Gia Lai</v>
          </cell>
        </row>
        <row r="43">
          <cell r="A43">
            <v>66</v>
          </cell>
          <cell r="B43" t="str">
            <v>Tỉnh Đắk Lắk</v>
          </cell>
        </row>
        <row r="44">
          <cell r="A44">
            <v>67</v>
          </cell>
          <cell r="B44" t="str">
            <v>Tỉnh Đắk Nông</v>
          </cell>
        </row>
        <row r="45">
          <cell r="A45">
            <v>68</v>
          </cell>
          <cell r="B45" t="str">
            <v>Tỉnh Lâm Đồng</v>
          </cell>
        </row>
        <row r="46">
          <cell r="A46">
            <v>70</v>
          </cell>
          <cell r="B46" t="str">
            <v>Tỉnh Bình Phước</v>
          </cell>
        </row>
        <row r="47">
          <cell r="A47">
            <v>72</v>
          </cell>
          <cell r="B47" t="str">
            <v>Tỉnh Tây Ninh</v>
          </cell>
        </row>
        <row r="48">
          <cell r="A48">
            <v>74</v>
          </cell>
          <cell r="B48" t="str">
            <v>Tỉnh Bình Dương</v>
          </cell>
        </row>
        <row r="49">
          <cell r="A49">
            <v>75</v>
          </cell>
          <cell r="B49" t="str">
            <v>Tỉnh Đồng Nai</v>
          </cell>
        </row>
        <row r="50">
          <cell r="A50">
            <v>77</v>
          </cell>
          <cell r="B50" t="str">
            <v>Tỉnh Bà Rịa - Vũng Tàu</v>
          </cell>
        </row>
        <row r="51">
          <cell r="A51">
            <v>79</v>
          </cell>
          <cell r="B51" t="str">
            <v>Thành phố Hồ Chí Minh</v>
          </cell>
        </row>
        <row r="52">
          <cell r="A52">
            <v>80</v>
          </cell>
          <cell r="B52" t="str">
            <v>Tỉnh Long An</v>
          </cell>
        </row>
        <row r="53">
          <cell r="A53">
            <v>82</v>
          </cell>
          <cell r="B53" t="str">
            <v>Tỉnh Tiền Giang</v>
          </cell>
        </row>
        <row r="54">
          <cell r="A54">
            <v>83</v>
          </cell>
          <cell r="B54" t="str">
            <v>Tỉnh Bến Tre</v>
          </cell>
        </row>
        <row r="55">
          <cell r="A55">
            <v>84</v>
          </cell>
          <cell r="B55" t="str">
            <v>Tỉnh Trà Vinh</v>
          </cell>
        </row>
        <row r="56">
          <cell r="A56">
            <v>86</v>
          </cell>
          <cell r="B56" t="str">
            <v>Tỉnh Vĩnh Long</v>
          </cell>
        </row>
        <row r="57">
          <cell r="A57">
            <v>87</v>
          </cell>
          <cell r="B57" t="str">
            <v>Tỉnh Đồng Tháp</v>
          </cell>
        </row>
        <row r="58">
          <cell r="A58">
            <v>89</v>
          </cell>
          <cell r="B58" t="str">
            <v>Tỉnh An Giang</v>
          </cell>
        </row>
        <row r="59">
          <cell r="A59">
            <v>91</v>
          </cell>
          <cell r="B59" t="str">
            <v>Tỉnh Kiên Giang</v>
          </cell>
        </row>
        <row r="60">
          <cell r="A60">
            <v>92</v>
          </cell>
          <cell r="B60" t="str">
            <v>Thành phố Cần Thơ</v>
          </cell>
        </row>
        <row r="61">
          <cell r="A61">
            <v>93</v>
          </cell>
          <cell r="B61" t="str">
            <v>Tỉnh Hậu Giang</v>
          </cell>
        </row>
        <row r="62">
          <cell r="A62">
            <v>94</v>
          </cell>
          <cell r="B62" t="str">
            <v>Tỉnh Sóc Trăng</v>
          </cell>
        </row>
        <row r="63">
          <cell r="A63">
            <v>95</v>
          </cell>
          <cell r="B63" t="str">
            <v>Tỉnh Bạc Liêu</v>
          </cell>
        </row>
        <row r="64">
          <cell r="A64">
            <v>96</v>
          </cell>
          <cell r="B64" t="str">
            <v>Tỉnh Cà Mau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tabSelected="1" workbookViewId="0">
      <selection activeCell="C12" sqref="C12"/>
    </sheetView>
  </sheetViews>
  <sheetFormatPr defaultRowHeight="15.75" x14ac:dyDescent="0.25"/>
  <cols>
    <col min="1" max="1" width="16.140625" style="51" customWidth="1"/>
    <col min="2" max="2" width="30.7109375" style="51" customWidth="1"/>
    <col min="3" max="4" width="10.140625" style="51" bestFit="1" customWidth="1"/>
    <col min="5" max="5" width="13.42578125" style="51" customWidth="1"/>
    <col min="6" max="6" width="10.140625" style="51" bestFit="1" customWidth="1"/>
    <col min="7" max="61" width="9.28515625" style="51" bestFit="1" customWidth="1"/>
    <col min="62" max="16384" width="9.140625" style="51"/>
  </cols>
  <sheetData>
    <row r="1" spans="1:61" x14ac:dyDescent="0.25">
      <c r="A1" s="50" t="s">
        <v>65</v>
      </c>
    </row>
    <row r="3" spans="1:61" s="52" customFormat="1" ht="54.75" customHeight="1" x14ac:dyDescent="0.25">
      <c r="A3" s="65"/>
      <c r="B3" s="65"/>
      <c r="C3" s="1" t="s">
        <v>238</v>
      </c>
      <c r="D3" s="1" t="s">
        <v>133</v>
      </c>
      <c r="E3" s="1" t="s">
        <v>69</v>
      </c>
      <c r="F3" s="65" t="s">
        <v>0</v>
      </c>
      <c r="G3" s="65" t="s">
        <v>1</v>
      </c>
      <c r="H3" s="65" t="s">
        <v>2</v>
      </c>
      <c r="I3" s="65" t="s">
        <v>3</v>
      </c>
      <c r="J3" s="65" t="s">
        <v>4</v>
      </c>
      <c r="K3" s="65" t="s">
        <v>5</v>
      </c>
      <c r="L3" s="65" t="s">
        <v>6</v>
      </c>
      <c r="M3" s="65" t="s">
        <v>7</v>
      </c>
      <c r="N3" s="65" t="s">
        <v>8</v>
      </c>
      <c r="O3" s="65" t="s">
        <v>9</v>
      </c>
      <c r="P3" s="65" t="s">
        <v>10</v>
      </c>
      <c r="Q3" s="65" t="s">
        <v>11</v>
      </c>
      <c r="R3" s="65" t="s">
        <v>12</v>
      </c>
      <c r="S3" s="65" t="s">
        <v>13</v>
      </c>
      <c r="T3" s="65" t="s">
        <v>14</v>
      </c>
      <c r="U3" s="65" t="s">
        <v>15</v>
      </c>
      <c r="V3" s="65" t="s">
        <v>16</v>
      </c>
      <c r="W3" s="65" t="s">
        <v>17</v>
      </c>
      <c r="X3" s="65" t="s">
        <v>18</v>
      </c>
      <c r="Y3" s="65" t="s">
        <v>19</v>
      </c>
      <c r="Z3" s="65" t="s">
        <v>20</v>
      </c>
      <c r="AA3" s="65" t="s">
        <v>21</v>
      </c>
      <c r="AB3" s="65" t="s">
        <v>22</v>
      </c>
      <c r="AC3" s="65" t="s">
        <v>23</v>
      </c>
      <c r="AD3" s="65" t="s">
        <v>24</v>
      </c>
      <c r="AE3" s="65" t="s">
        <v>25</v>
      </c>
      <c r="AF3" s="65" t="s">
        <v>26</v>
      </c>
      <c r="AG3" s="65" t="s">
        <v>27</v>
      </c>
      <c r="AH3" s="65" t="s">
        <v>28</v>
      </c>
      <c r="AI3" s="65" t="s">
        <v>29</v>
      </c>
      <c r="AJ3" s="65" t="s">
        <v>30</v>
      </c>
      <c r="AK3" s="65" t="s">
        <v>31</v>
      </c>
      <c r="AL3" s="65" t="s">
        <v>32</v>
      </c>
      <c r="AM3" s="65" t="s">
        <v>33</v>
      </c>
      <c r="AN3" s="65" t="s">
        <v>34</v>
      </c>
      <c r="AO3" s="65" t="s">
        <v>35</v>
      </c>
      <c r="AP3" s="65" t="s">
        <v>36</v>
      </c>
      <c r="AQ3" s="65" t="s">
        <v>37</v>
      </c>
      <c r="AR3" s="65" t="s">
        <v>38</v>
      </c>
      <c r="AS3" s="65" t="s">
        <v>39</v>
      </c>
      <c r="AT3" s="65" t="s">
        <v>40</v>
      </c>
      <c r="AU3" s="65" t="s">
        <v>41</v>
      </c>
      <c r="AV3" s="65" t="s">
        <v>42</v>
      </c>
      <c r="AW3" s="65" t="s">
        <v>43</v>
      </c>
      <c r="AX3" s="65" t="s">
        <v>44</v>
      </c>
      <c r="AY3" s="65" t="s">
        <v>45</v>
      </c>
      <c r="AZ3" s="65" t="s">
        <v>46</v>
      </c>
      <c r="BA3" s="65" t="s">
        <v>47</v>
      </c>
      <c r="BB3" s="65" t="s">
        <v>48</v>
      </c>
      <c r="BC3" s="65" t="s">
        <v>49</v>
      </c>
      <c r="BD3" s="65" t="s">
        <v>50</v>
      </c>
      <c r="BE3" s="65" t="s">
        <v>51</v>
      </c>
      <c r="BF3" s="65" t="s">
        <v>52</v>
      </c>
      <c r="BG3" s="65" t="s">
        <v>53</v>
      </c>
      <c r="BH3" s="65" t="s">
        <v>54</v>
      </c>
      <c r="BI3" s="65" t="s">
        <v>55</v>
      </c>
    </row>
    <row r="4" spans="1:61" s="53" customFormat="1" x14ac:dyDescent="0.25">
      <c r="A4" s="55" t="s">
        <v>57</v>
      </c>
      <c r="B4" s="56" t="s">
        <v>68</v>
      </c>
      <c r="C4" s="55">
        <v>96208984</v>
      </c>
      <c r="D4" s="55">
        <f>SUM(G4:BG4)</f>
        <v>14119256</v>
      </c>
      <c r="E4" s="57">
        <f>D4/(C4-BH4-BI4)*100</f>
        <v>14.676205982548824</v>
      </c>
      <c r="F4" s="55">
        <v>82085826</v>
      </c>
      <c r="G4" s="55">
        <v>1845492</v>
      </c>
      <c r="H4" s="55">
        <v>1820950</v>
      </c>
      <c r="I4" s="55">
        <v>749466</v>
      </c>
      <c r="J4" s="55">
        <v>1319652</v>
      </c>
      <c r="K4" s="55">
        <v>1452095</v>
      </c>
      <c r="L4" s="55">
        <v>1083298</v>
      </c>
      <c r="M4" s="55">
        <v>1393547</v>
      </c>
      <c r="N4" s="55">
        <v>891151</v>
      </c>
      <c r="O4" s="55">
        <v>513930</v>
      </c>
      <c r="P4" s="55">
        <v>1649</v>
      </c>
      <c r="Q4" s="55">
        <v>398671</v>
      </c>
      <c r="R4" s="55">
        <v>286910</v>
      </c>
      <c r="S4" s="55">
        <v>212277</v>
      </c>
      <c r="T4" s="55">
        <v>201398</v>
      </c>
      <c r="U4" s="55">
        <v>200800</v>
      </c>
      <c r="V4" s="55">
        <v>178948</v>
      </c>
      <c r="W4" s="55">
        <v>183004</v>
      </c>
      <c r="X4" s="55">
        <v>149460</v>
      </c>
      <c r="Y4" s="55">
        <v>127334</v>
      </c>
      <c r="Z4" s="55">
        <v>146613</v>
      </c>
      <c r="AA4" s="55">
        <v>100752</v>
      </c>
      <c r="AB4" s="55">
        <v>94598</v>
      </c>
      <c r="AC4" s="55">
        <v>91430</v>
      </c>
      <c r="AD4" s="55">
        <v>67858</v>
      </c>
      <c r="AE4" s="55">
        <v>74173</v>
      </c>
      <c r="AF4" s="55">
        <v>63322</v>
      </c>
      <c r="AG4" s="55">
        <v>50322</v>
      </c>
      <c r="AH4" s="55">
        <v>90612</v>
      </c>
      <c r="AI4" s="55">
        <v>40442</v>
      </c>
      <c r="AJ4" s="55">
        <v>52356</v>
      </c>
      <c r="AK4" s="55">
        <v>29520</v>
      </c>
      <c r="AL4" s="55">
        <v>16180</v>
      </c>
      <c r="AM4" s="55">
        <v>29503</v>
      </c>
      <c r="AN4" s="55">
        <v>25539</v>
      </c>
      <c r="AO4" s="55">
        <v>23242</v>
      </c>
      <c r="AP4" s="55">
        <v>17532</v>
      </c>
      <c r="AQ4" s="55">
        <v>15126</v>
      </c>
      <c r="AR4" s="55">
        <v>10157</v>
      </c>
      <c r="AS4" s="55">
        <v>12471</v>
      </c>
      <c r="AT4" s="55">
        <v>12113</v>
      </c>
      <c r="AU4" s="55">
        <v>6757</v>
      </c>
      <c r="AV4" s="55">
        <v>4827</v>
      </c>
      <c r="AW4" s="55">
        <v>7513</v>
      </c>
      <c r="AX4" s="55">
        <v>4650</v>
      </c>
      <c r="AY4" s="55">
        <v>8248</v>
      </c>
      <c r="AZ4" s="55">
        <v>4003</v>
      </c>
      <c r="BA4" s="55">
        <v>2729</v>
      </c>
      <c r="BB4" s="55">
        <v>3232</v>
      </c>
      <c r="BC4" s="55">
        <v>909</v>
      </c>
      <c r="BD4" s="55">
        <v>903</v>
      </c>
      <c r="BE4" s="55">
        <v>525</v>
      </c>
      <c r="BF4" s="55">
        <v>428</v>
      </c>
      <c r="BG4" s="55">
        <v>639</v>
      </c>
      <c r="BH4" s="55">
        <v>3553</v>
      </c>
      <c r="BI4" s="55">
        <v>349</v>
      </c>
    </row>
    <row r="5" spans="1:61" x14ac:dyDescent="0.25">
      <c r="A5" s="54"/>
      <c r="B5" s="58" t="s">
        <v>66</v>
      </c>
      <c r="C5" s="54">
        <v>33122548</v>
      </c>
      <c r="D5" s="54">
        <f t="shared" ref="D5:D68" si="0">SUM(G5:BG5)</f>
        <v>1950857</v>
      </c>
      <c r="E5" s="59">
        <f t="shared" ref="E5:E68" si="1">D5/(C5-BH5-BI5)*100</f>
        <v>5.8903227855714624</v>
      </c>
      <c r="F5" s="54">
        <v>31168839</v>
      </c>
      <c r="G5" s="54">
        <v>325688</v>
      </c>
      <c r="H5" s="54">
        <v>139620</v>
      </c>
      <c r="I5" s="54">
        <v>522327</v>
      </c>
      <c r="J5" s="54">
        <v>310776</v>
      </c>
      <c r="K5" s="54">
        <v>97915</v>
      </c>
      <c r="L5" s="54">
        <v>145019</v>
      </c>
      <c r="M5" s="54">
        <v>45175</v>
      </c>
      <c r="N5" s="54">
        <v>40757</v>
      </c>
      <c r="O5" s="54">
        <v>53951</v>
      </c>
      <c r="P5" s="54">
        <v>458</v>
      </c>
      <c r="Q5" s="54">
        <v>44310</v>
      </c>
      <c r="R5" s="54">
        <v>30182</v>
      </c>
      <c r="S5" s="54">
        <v>13317</v>
      </c>
      <c r="T5" s="54">
        <v>10833</v>
      </c>
      <c r="U5" s="54">
        <v>22235</v>
      </c>
      <c r="V5" s="54">
        <v>29009</v>
      </c>
      <c r="W5" s="54">
        <v>18724</v>
      </c>
      <c r="X5" s="54">
        <v>11166</v>
      </c>
      <c r="Y5" s="54">
        <v>7930</v>
      </c>
      <c r="Z5" s="54">
        <v>7108</v>
      </c>
      <c r="AA5" s="54">
        <v>4940</v>
      </c>
      <c r="AB5" s="54">
        <v>7692</v>
      </c>
      <c r="AC5" s="54">
        <v>7620</v>
      </c>
      <c r="AD5" s="54">
        <v>11002</v>
      </c>
      <c r="AE5" s="54">
        <v>8735</v>
      </c>
      <c r="AF5" s="54">
        <v>5604</v>
      </c>
      <c r="AG5" s="54">
        <v>8162</v>
      </c>
      <c r="AH5" s="54">
        <v>2711</v>
      </c>
      <c r="AI5" s="54">
        <v>1397</v>
      </c>
      <c r="AJ5" s="54">
        <v>3949</v>
      </c>
      <c r="AK5" s="54">
        <v>2594</v>
      </c>
      <c r="AL5" s="54">
        <v>202</v>
      </c>
      <c r="AM5" s="54">
        <v>191</v>
      </c>
      <c r="AN5" s="54">
        <v>999</v>
      </c>
      <c r="AO5" s="54">
        <v>851</v>
      </c>
      <c r="AP5" s="54">
        <v>654</v>
      </c>
      <c r="AQ5" s="54">
        <v>1607</v>
      </c>
      <c r="AR5" s="54">
        <v>152</v>
      </c>
      <c r="AS5" s="54">
        <v>628</v>
      </c>
      <c r="AT5" s="54">
        <v>125</v>
      </c>
      <c r="AU5" s="54">
        <v>173</v>
      </c>
      <c r="AV5" s="54">
        <v>687</v>
      </c>
      <c r="AW5" s="54">
        <v>316</v>
      </c>
      <c r="AX5" s="54">
        <v>121</v>
      </c>
      <c r="AY5" s="54">
        <v>865</v>
      </c>
      <c r="AZ5" s="54">
        <v>532</v>
      </c>
      <c r="BA5" s="54">
        <v>206</v>
      </c>
      <c r="BB5" s="54">
        <v>1040</v>
      </c>
      <c r="BC5" s="54">
        <v>144</v>
      </c>
      <c r="BD5" s="54">
        <v>327</v>
      </c>
      <c r="BE5" s="54">
        <v>28</v>
      </c>
      <c r="BF5" s="54">
        <v>29</v>
      </c>
      <c r="BG5" s="54">
        <v>74</v>
      </c>
      <c r="BH5" s="54">
        <v>2758</v>
      </c>
      <c r="BI5" s="54">
        <v>94</v>
      </c>
    </row>
    <row r="6" spans="1:61" x14ac:dyDescent="0.25">
      <c r="A6" s="54"/>
      <c r="B6" s="58" t="s">
        <v>67</v>
      </c>
      <c r="C6" s="54">
        <v>63086436</v>
      </c>
      <c r="D6" s="54">
        <f t="shared" si="0"/>
        <v>12168399</v>
      </c>
      <c r="E6" s="59">
        <f t="shared" si="1"/>
        <v>19.288776326105069</v>
      </c>
      <c r="F6" s="54">
        <v>50916987</v>
      </c>
      <c r="G6" s="54">
        <v>1519804</v>
      </c>
      <c r="H6" s="54">
        <v>1681330</v>
      </c>
      <c r="I6" s="54">
        <v>227139</v>
      </c>
      <c r="J6" s="54">
        <v>1008876</v>
      </c>
      <c r="K6" s="54">
        <v>1354180</v>
      </c>
      <c r="L6" s="54">
        <v>938279</v>
      </c>
      <c r="M6" s="54">
        <v>1348372</v>
      </c>
      <c r="N6" s="54">
        <v>850394</v>
      </c>
      <c r="O6" s="54">
        <v>459979</v>
      </c>
      <c r="P6" s="54">
        <v>1191</v>
      </c>
      <c r="Q6" s="54">
        <v>354361</v>
      </c>
      <c r="R6" s="54">
        <v>256728</v>
      </c>
      <c r="S6" s="54">
        <v>198960</v>
      </c>
      <c r="T6" s="54">
        <v>190565</v>
      </c>
      <c r="U6" s="54">
        <v>178565</v>
      </c>
      <c r="V6" s="54">
        <v>149939</v>
      </c>
      <c r="W6" s="54">
        <v>164280</v>
      </c>
      <c r="X6" s="54">
        <v>138294</v>
      </c>
      <c r="Y6" s="54">
        <v>119404</v>
      </c>
      <c r="Z6" s="54">
        <v>139505</v>
      </c>
      <c r="AA6" s="54">
        <v>95812</v>
      </c>
      <c r="AB6" s="54">
        <v>86906</v>
      </c>
      <c r="AC6" s="54">
        <v>83810</v>
      </c>
      <c r="AD6" s="54">
        <v>56856</v>
      </c>
      <c r="AE6" s="54">
        <v>65438</v>
      </c>
      <c r="AF6" s="54">
        <v>57718</v>
      </c>
      <c r="AG6" s="54">
        <v>42160</v>
      </c>
      <c r="AH6" s="54">
        <v>87901</v>
      </c>
      <c r="AI6" s="54">
        <v>39045</v>
      </c>
      <c r="AJ6" s="54">
        <v>48407</v>
      </c>
      <c r="AK6" s="54">
        <v>26926</v>
      </c>
      <c r="AL6" s="54">
        <v>15978</v>
      </c>
      <c r="AM6" s="54">
        <v>29312</v>
      </c>
      <c r="AN6" s="54">
        <v>24540</v>
      </c>
      <c r="AO6" s="54">
        <v>22391</v>
      </c>
      <c r="AP6" s="54">
        <v>16878</v>
      </c>
      <c r="AQ6" s="54">
        <v>13519</v>
      </c>
      <c r="AR6" s="54">
        <v>10005</v>
      </c>
      <c r="AS6" s="54">
        <v>11843</v>
      </c>
      <c r="AT6" s="54">
        <v>11988</v>
      </c>
      <c r="AU6" s="54">
        <v>6584</v>
      </c>
      <c r="AV6" s="54">
        <v>4140</v>
      </c>
      <c r="AW6" s="54">
        <v>7197</v>
      </c>
      <c r="AX6" s="54">
        <v>4529</v>
      </c>
      <c r="AY6" s="54">
        <v>7383</v>
      </c>
      <c r="AZ6" s="54">
        <v>3471</v>
      </c>
      <c r="BA6" s="54">
        <v>2523</v>
      </c>
      <c r="BB6" s="54">
        <v>2192</v>
      </c>
      <c r="BC6" s="54">
        <v>765</v>
      </c>
      <c r="BD6" s="54">
        <v>576</v>
      </c>
      <c r="BE6" s="54">
        <v>497</v>
      </c>
      <c r="BF6" s="54">
        <v>399</v>
      </c>
      <c r="BG6" s="54">
        <v>565</v>
      </c>
      <c r="BH6" s="54">
        <v>795</v>
      </c>
      <c r="BI6" s="54">
        <v>255</v>
      </c>
    </row>
    <row r="7" spans="1:61" s="53" customFormat="1" x14ac:dyDescent="0.25">
      <c r="A7" s="55" t="s">
        <v>58</v>
      </c>
      <c r="B7" s="56" t="s">
        <v>59</v>
      </c>
      <c r="C7" s="55">
        <v>12532866</v>
      </c>
      <c r="D7" s="55">
        <f t="shared" si="0"/>
        <v>7037246</v>
      </c>
      <c r="E7" s="57">
        <f t="shared" si="1"/>
        <v>56.150942372491862</v>
      </c>
      <c r="F7" s="55">
        <v>5495484</v>
      </c>
      <c r="G7" s="55">
        <v>1565659</v>
      </c>
      <c r="H7" s="55">
        <v>1134573</v>
      </c>
      <c r="I7" s="55">
        <v>44298</v>
      </c>
      <c r="J7" s="55">
        <v>642</v>
      </c>
      <c r="K7" s="55">
        <v>886000</v>
      </c>
      <c r="L7" s="55">
        <v>848821</v>
      </c>
      <c r="M7" s="55">
        <v>1248876</v>
      </c>
      <c r="N7" s="55">
        <v>742249</v>
      </c>
      <c r="O7" s="55">
        <v>152</v>
      </c>
      <c r="P7" s="55">
        <v>1096</v>
      </c>
      <c r="Q7" s="55">
        <v>333</v>
      </c>
      <c r="R7" s="55">
        <v>137</v>
      </c>
      <c r="S7" s="55">
        <v>184</v>
      </c>
      <c r="T7" s="55">
        <v>170908</v>
      </c>
      <c r="U7" s="55">
        <v>105</v>
      </c>
      <c r="V7" s="55">
        <v>89</v>
      </c>
      <c r="W7" s="55">
        <v>107615</v>
      </c>
      <c r="X7" s="55">
        <v>139</v>
      </c>
      <c r="Y7" s="55">
        <v>135</v>
      </c>
      <c r="Z7" s="55">
        <v>34</v>
      </c>
      <c r="AA7" s="55">
        <v>16</v>
      </c>
      <c r="AB7" s="55">
        <v>102</v>
      </c>
      <c r="AC7" s="55">
        <v>1371</v>
      </c>
      <c r="AD7" s="55">
        <v>66943</v>
      </c>
      <c r="AE7" s="55">
        <v>69</v>
      </c>
      <c r="AF7" s="55">
        <v>40</v>
      </c>
      <c r="AG7" s="55">
        <v>22</v>
      </c>
      <c r="AH7" s="55">
        <v>45199</v>
      </c>
      <c r="AI7" s="55">
        <v>37</v>
      </c>
      <c r="AJ7" s="55">
        <v>123</v>
      </c>
      <c r="AK7" s="55">
        <v>17</v>
      </c>
      <c r="AL7" s="55">
        <v>15971</v>
      </c>
      <c r="AM7" s="55">
        <v>29419</v>
      </c>
      <c r="AN7" s="55">
        <v>25352</v>
      </c>
      <c r="AO7" s="55">
        <v>13</v>
      </c>
      <c r="AP7" s="55">
        <v>16332</v>
      </c>
      <c r="AQ7" s="55">
        <v>14887</v>
      </c>
      <c r="AR7" s="55">
        <v>10077</v>
      </c>
      <c r="AS7" s="55">
        <v>12397</v>
      </c>
      <c r="AT7" s="55">
        <v>12062</v>
      </c>
      <c r="AU7" s="55">
        <v>6725</v>
      </c>
      <c r="AV7" s="55">
        <v>4757</v>
      </c>
      <c r="AW7" s="55">
        <v>9</v>
      </c>
      <c r="AX7" s="55">
        <v>4535</v>
      </c>
      <c r="AY7" s="55">
        <v>7856</v>
      </c>
      <c r="AZ7" s="55">
        <v>3277</v>
      </c>
      <c r="BA7" s="55">
        <v>2704</v>
      </c>
      <c r="BB7" s="55">
        <v>3179</v>
      </c>
      <c r="BC7" s="55">
        <v>848</v>
      </c>
      <c r="BD7" s="55">
        <v>855</v>
      </c>
      <c r="BE7" s="55">
        <v>4</v>
      </c>
      <c r="BF7" s="55">
        <v>3</v>
      </c>
      <c r="BG7" s="55">
        <v>0</v>
      </c>
      <c r="BH7" s="55">
        <v>71</v>
      </c>
      <c r="BI7" s="55">
        <v>65</v>
      </c>
    </row>
    <row r="8" spans="1:61" x14ac:dyDescent="0.25">
      <c r="A8" s="54"/>
      <c r="B8" s="60" t="s">
        <v>60</v>
      </c>
      <c r="C8" s="54">
        <v>22543607</v>
      </c>
      <c r="D8" s="54">
        <f t="shared" si="0"/>
        <v>468313</v>
      </c>
      <c r="E8" s="59">
        <f t="shared" si="1"/>
        <v>2.0774087646738706</v>
      </c>
      <c r="F8" s="54">
        <v>22074819</v>
      </c>
      <c r="G8" s="54">
        <v>97438</v>
      </c>
      <c r="H8" s="54">
        <v>30096</v>
      </c>
      <c r="I8" s="54">
        <v>9098</v>
      </c>
      <c r="J8" s="54">
        <v>479</v>
      </c>
      <c r="K8" s="54">
        <v>114300</v>
      </c>
      <c r="L8" s="54">
        <v>26959</v>
      </c>
      <c r="M8" s="54">
        <v>6304</v>
      </c>
      <c r="N8" s="54">
        <v>85706</v>
      </c>
      <c r="O8" s="54">
        <v>125</v>
      </c>
      <c r="P8" s="54">
        <v>103</v>
      </c>
      <c r="Q8" s="54">
        <v>160</v>
      </c>
      <c r="R8" s="54">
        <v>87</v>
      </c>
      <c r="S8" s="54">
        <v>88</v>
      </c>
      <c r="T8" s="54">
        <v>21201</v>
      </c>
      <c r="U8" s="54">
        <v>50</v>
      </c>
      <c r="V8" s="54">
        <v>229</v>
      </c>
      <c r="W8" s="54">
        <v>71227</v>
      </c>
      <c r="X8" s="54">
        <v>45</v>
      </c>
      <c r="Y8" s="54">
        <v>71</v>
      </c>
      <c r="Z8" s="54">
        <v>24</v>
      </c>
      <c r="AA8" s="54">
        <v>15</v>
      </c>
      <c r="AB8" s="54">
        <v>113</v>
      </c>
      <c r="AC8" s="54">
        <v>1360</v>
      </c>
      <c r="AD8" s="54">
        <v>613</v>
      </c>
      <c r="AE8" s="54">
        <v>55</v>
      </c>
      <c r="AF8" s="54">
        <v>33</v>
      </c>
      <c r="AG8" s="54">
        <v>16</v>
      </c>
      <c r="AH8" s="54">
        <v>384</v>
      </c>
      <c r="AI8" s="54">
        <v>65</v>
      </c>
      <c r="AJ8" s="54">
        <v>61</v>
      </c>
      <c r="AK8" s="54">
        <v>15</v>
      </c>
      <c r="AL8" s="54">
        <v>127</v>
      </c>
      <c r="AM8" s="54">
        <v>54</v>
      </c>
      <c r="AN8" s="54">
        <v>147</v>
      </c>
      <c r="AO8" s="54">
        <v>5</v>
      </c>
      <c r="AP8" s="54">
        <v>180</v>
      </c>
      <c r="AQ8" s="54">
        <v>186</v>
      </c>
      <c r="AR8" s="54">
        <v>50</v>
      </c>
      <c r="AS8" s="54">
        <v>53</v>
      </c>
      <c r="AT8" s="54">
        <v>41</v>
      </c>
      <c r="AU8" s="54">
        <v>23</v>
      </c>
      <c r="AV8" s="54">
        <v>27</v>
      </c>
      <c r="AW8" s="54">
        <v>11</v>
      </c>
      <c r="AX8" s="54">
        <v>16</v>
      </c>
      <c r="AY8" s="54">
        <v>332</v>
      </c>
      <c r="AZ8" s="54">
        <v>430</v>
      </c>
      <c r="BA8" s="54">
        <v>17</v>
      </c>
      <c r="BB8" s="54">
        <v>47</v>
      </c>
      <c r="BC8" s="54">
        <v>11</v>
      </c>
      <c r="BD8" s="54">
        <v>26</v>
      </c>
      <c r="BE8" s="54">
        <v>0</v>
      </c>
      <c r="BF8" s="54">
        <v>4</v>
      </c>
      <c r="BG8" s="54">
        <v>6</v>
      </c>
      <c r="BH8" s="54">
        <v>430</v>
      </c>
      <c r="BI8" s="54">
        <v>45</v>
      </c>
    </row>
    <row r="9" spans="1:61" ht="31.5" x14ac:dyDescent="0.25">
      <c r="A9" s="54"/>
      <c r="B9" s="60" t="s">
        <v>61</v>
      </c>
      <c r="C9" s="54">
        <v>20187293</v>
      </c>
      <c r="D9" s="54">
        <f t="shared" si="0"/>
        <v>2075922</v>
      </c>
      <c r="E9" s="59">
        <f t="shared" si="1"/>
        <v>10.283459142841474</v>
      </c>
      <c r="F9" s="54">
        <v>18111079</v>
      </c>
      <c r="G9" s="54">
        <v>14429</v>
      </c>
      <c r="H9" s="54">
        <v>590191</v>
      </c>
      <c r="I9" s="54">
        <v>16616</v>
      </c>
      <c r="J9" s="54">
        <v>1851</v>
      </c>
      <c r="K9" s="54">
        <v>382703</v>
      </c>
      <c r="L9" s="54">
        <v>8514</v>
      </c>
      <c r="M9" s="54">
        <v>52898</v>
      </c>
      <c r="N9" s="54">
        <v>7943</v>
      </c>
      <c r="O9" s="54">
        <v>3158</v>
      </c>
      <c r="P9" s="54">
        <v>222</v>
      </c>
      <c r="Q9" s="54">
        <v>29760</v>
      </c>
      <c r="R9" s="54">
        <v>26697</v>
      </c>
      <c r="S9" s="54">
        <v>67385</v>
      </c>
      <c r="T9" s="54">
        <v>262</v>
      </c>
      <c r="U9" s="54">
        <v>22755</v>
      </c>
      <c r="V9" s="54">
        <v>136812</v>
      </c>
      <c r="W9" s="54">
        <v>436</v>
      </c>
      <c r="X9" s="54">
        <v>144850</v>
      </c>
      <c r="Y9" s="54">
        <v>5160</v>
      </c>
      <c r="Z9" s="54">
        <v>143787</v>
      </c>
      <c r="AA9" s="54">
        <v>84</v>
      </c>
      <c r="AB9" s="54">
        <v>90107</v>
      </c>
      <c r="AC9" s="54">
        <v>83520</v>
      </c>
      <c r="AD9" s="54">
        <v>62</v>
      </c>
      <c r="AE9" s="54">
        <v>73741</v>
      </c>
      <c r="AF9" s="54">
        <v>23519</v>
      </c>
      <c r="AG9" s="54">
        <v>89</v>
      </c>
      <c r="AH9" s="54">
        <v>44294</v>
      </c>
      <c r="AI9" s="54">
        <v>39856</v>
      </c>
      <c r="AJ9" s="54">
        <v>51782</v>
      </c>
      <c r="AK9" s="54">
        <v>3831</v>
      </c>
      <c r="AL9" s="54">
        <v>23</v>
      </c>
      <c r="AM9" s="54">
        <v>12</v>
      </c>
      <c r="AN9" s="54">
        <v>6</v>
      </c>
      <c r="AO9" s="54">
        <v>592</v>
      </c>
      <c r="AP9" s="54">
        <v>628</v>
      </c>
      <c r="AQ9" s="54">
        <v>14</v>
      </c>
      <c r="AR9" s="54">
        <v>5</v>
      </c>
      <c r="AS9" s="54">
        <v>8</v>
      </c>
      <c r="AT9" s="54">
        <v>3</v>
      </c>
      <c r="AU9" s="54">
        <v>0</v>
      </c>
      <c r="AV9" s="54">
        <v>9</v>
      </c>
      <c r="AW9" s="54">
        <v>6806</v>
      </c>
      <c r="AX9" s="54">
        <v>21</v>
      </c>
      <c r="AY9" s="54">
        <v>11</v>
      </c>
      <c r="AZ9" s="54">
        <v>25</v>
      </c>
      <c r="BA9" s="54">
        <v>6</v>
      </c>
      <c r="BB9" s="54">
        <v>2</v>
      </c>
      <c r="BC9" s="54">
        <v>9</v>
      </c>
      <c r="BD9" s="54">
        <v>4</v>
      </c>
      <c r="BE9" s="54">
        <v>4</v>
      </c>
      <c r="BF9" s="54">
        <v>414</v>
      </c>
      <c r="BG9" s="54">
        <v>6</v>
      </c>
      <c r="BH9" s="54">
        <v>227</v>
      </c>
      <c r="BI9" s="54">
        <v>65</v>
      </c>
    </row>
    <row r="10" spans="1:61" x14ac:dyDescent="0.25">
      <c r="A10" s="54"/>
      <c r="B10" s="60" t="s">
        <v>62</v>
      </c>
      <c r="C10" s="54">
        <v>5842681</v>
      </c>
      <c r="D10" s="54">
        <f t="shared" si="0"/>
        <v>2199784</v>
      </c>
      <c r="E10" s="59">
        <f t="shared" si="1"/>
        <v>37.651351901836712</v>
      </c>
      <c r="F10" s="54">
        <v>3642726</v>
      </c>
      <c r="G10" s="54">
        <v>113087</v>
      </c>
      <c r="H10" s="54">
        <v>50984</v>
      </c>
      <c r="I10" s="54">
        <v>23058</v>
      </c>
      <c r="J10" s="54">
        <v>2962</v>
      </c>
      <c r="K10" s="54">
        <v>43571</v>
      </c>
      <c r="L10" s="54">
        <v>146593</v>
      </c>
      <c r="M10" s="54">
        <v>82865</v>
      </c>
      <c r="N10" s="54">
        <v>45951</v>
      </c>
      <c r="O10" s="54">
        <v>506372</v>
      </c>
      <c r="P10" s="54">
        <v>151</v>
      </c>
      <c r="Q10" s="54">
        <v>359334</v>
      </c>
      <c r="R10" s="54">
        <v>258723</v>
      </c>
      <c r="S10" s="54">
        <v>143991</v>
      </c>
      <c r="T10" s="54">
        <v>7212</v>
      </c>
      <c r="U10" s="54">
        <v>175905</v>
      </c>
      <c r="V10" s="54">
        <v>2211</v>
      </c>
      <c r="W10" s="54">
        <v>1989</v>
      </c>
      <c r="X10" s="54">
        <v>3678</v>
      </c>
      <c r="Y10" s="54">
        <v>109883</v>
      </c>
      <c r="Z10" s="54">
        <v>2038</v>
      </c>
      <c r="AA10" s="54">
        <v>586</v>
      </c>
      <c r="AB10" s="54">
        <v>3647</v>
      </c>
      <c r="AC10" s="54">
        <v>2561</v>
      </c>
      <c r="AD10" s="54">
        <v>146</v>
      </c>
      <c r="AE10" s="54">
        <v>82</v>
      </c>
      <c r="AF10" s="54">
        <v>39639</v>
      </c>
      <c r="AG10" s="54">
        <v>46678</v>
      </c>
      <c r="AH10" s="54">
        <v>295</v>
      </c>
      <c r="AI10" s="54">
        <v>366</v>
      </c>
      <c r="AJ10" s="54">
        <v>65</v>
      </c>
      <c r="AK10" s="54">
        <v>310</v>
      </c>
      <c r="AL10" s="54">
        <v>40</v>
      </c>
      <c r="AM10" s="54">
        <v>1</v>
      </c>
      <c r="AN10" s="54">
        <v>11</v>
      </c>
      <c r="AO10" s="54">
        <v>22506</v>
      </c>
      <c r="AP10" s="54">
        <v>346</v>
      </c>
      <c r="AQ10" s="54">
        <v>5</v>
      </c>
      <c r="AR10" s="54">
        <v>9</v>
      </c>
      <c r="AS10" s="54">
        <v>1</v>
      </c>
      <c r="AT10" s="54">
        <v>2</v>
      </c>
      <c r="AU10" s="54">
        <v>2</v>
      </c>
      <c r="AV10" s="54">
        <v>26</v>
      </c>
      <c r="AW10" s="54">
        <v>647</v>
      </c>
      <c r="AX10" s="54">
        <v>27</v>
      </c>
      <c r="AY10" s="54">
        <v>36</v>
      </c>
      <c r="AZ10" s="54">
        <v>96</v>
      </c>
      <c r="BA10" s="54">
        <v>0</v>
      </c>
      <c r="BB10" s="54">
        <v>2</v>
      </c>
      <c r="BC10" s="54">
        <v>6</v>
      </c>
      <c r="BD10" s="54">
        <v>0</v>
      </c>
      <c r="BE10" s="54">
        <v>501</v>
      </c>
      <c r="BF10" s="54">
        <v>2</v>
      </c>
      <c r="BG10" s="54">
        <v>585</v>
      </c>
      <c r="BH10" s="54">
        <v>95</v>
      </c>
      <c r="BI10" s="54">
        <v>76</v>
      </c>
    </row>
    <row r="11" spans="1:61" x14ac:dyDescent="0.25">
      <c r="A11" s="54"/>
      <c r="B11" s="60" t="s">
        <v>63</v>
      </c>
      <c r="C11" s="54">
        <v>17828907</v>
      </c>
      <c r="D11" s="54">
        <f t="shared" si="0"/>
        <v>1027984</v>
      </c>
      <c r="E11" s="59">
        <f t="shared" si="1"/>
        <v>5.766611071482183</v>
      </c>
      <c r="F11" s="54">
        <v>16798500</v>
      </c>
      <c r="G11" s="54">
        <v>53869</v>
      </c>
      <c r="H11" s="54">
        <v>14421</v>
      </c>
      <c r="I11" s="54">
        <v>506947</v>
      </c>
      <c r="J11" s="54">
        <v>172477</v>
      </c>
      <c r="K11" s="54">
        <v>24130</v>
      </c>
      <c r="L11" s="54">
        <v>51900</v>
      </c>
      <c r="M11" s="54">
        <v>2552</v>
      </c>
      <c r="N11" s="54">
        <v>9184</v>
      </c>
      <c r="O11" s="54">
        <v>3542</v>
      </c>
      <c r="P11" s="54">
        <v>73</v>
      </c>
      <c r="Q11" s="54">
        <v>8560</v>
      </c>
      <c r="R11" s="54">
        <v>1084</v>
      </c>
      <c r="S11" s="54">
        <v>583</v>
      </c>
      <c r="T11" s="54">
        <v>1761</v>
      </c>
      <c r="U11" s="54">
        <v>1880</v>
      </c>
      <c r="V11" s="54">
        <v>26437</v>
      </c>
      <c r="W11" s="54">
        <v>1691</v>
      </c>
      <c r="X11" s="54">
        <v>716</v>
      </c>
      <c r="Y11" s="54">
        <v>11987</v>
      </c>
      <c r="Z11" s="54">
        <v>654</v>
      </c>
      <c r="AA11" s="54">
        <v>99960</v>
      </c>
      <c r="AB11" s="54">
        <v>443</v>
      </c>
      <c r="AC11" s="54">
        <v>2552</v>
      </c>
      <c r="AD11" s="54">
        <v>87</v>
      </c>
      <c r="AE11" s="54">
        <v>210</v>
      </c>
      <c r="AF11" s="54">
        <v>76</v>
      </c>
      <c r="AG11" s="54">
        <v>3460</v>
      </c>
      <c r="AH11" s="54">
        <v>420</v>
      </c>
      <c r="AI11" s="54">
        <v>102</v>
      </c>
      <c r="AJ11" s="54">
        <v>268</v>
      </c>
      <c r="AK11" s="54">
        <v>25289</v>
      </c>
      <c r="AL11" s="54">
        <v>19</v>
      </c>
      <c r="AM11" s="54">
        <v>15</v>
      </c>
      <c r="AN11" s="54">
        <v>22</v>
      </c>
      <c r="AO11" s="54">
        <v>114</v>
      </c>
      <c r="AP11" s="54">
        <v>42</v>
      </c>
      <c r="AQ11" s="54">
        <v>34</v>
      </c>
      <c r="AR11" s="54">
        <v>14</v>
      </c>
      <c r="AS11" s="54">
        <v>12</v>
      </c>
      <c r="AT11" s="54">
        <v>5</v>
      </c>
      <c r="AU11" s="54">
        <v>7</v>
      </c>
      <c r="AV11" s="54">
        <v>8</v>
      </c>
      <c r="AW11" s="54">
        <v>39</v>
      </c>
      <c r="AX11" s="54">
        <v>45</v>
      </c>
      <c r="AY11" s="54">
        <v>9</v>
      </c>
      <c r="AZ11" s="54">
        <v>170</v>
      </c>
      <c r="BA11" s="54">
        <v>2</v>
      </c>
      <c r="BB11" s="54">
        <v>2</v>
      </c>
      <c r="BC11" s="54">
        <v>35</v>
      </c>
      <c r="BD11" s="54">
        <v>17</v>
      </c>
      <c r="BE11" s="54">
        <v>13</v>
      </c>
      <c r="BF11" s="54">
        <v>5</v>
      </c>
      <c r="BG11" s="54">
        <v>40</v>
      </c>
      <c r="BH11" s="54">
        <v>2334</v>
      </c>
      <c r="BI11" s="54">
        <v>89</v>
      </c>
    </row>
    <row r="12" spans="1:61" x14ac:dyDescent="0.25">
      <c r="A12" s="54"/>
      <c r="B12" s="60" t="s">
        <v>64</v>
      </c>
      <c r="C12" s="54">
        <v>17273630</v>
      </c>
      <c r="D12" s="54">
        <f t="shared" si="0"/>
        <v>1310007</v>
      </c>
      <c r="E12" s="59">
        <f t="shared" si="1"/>
        <v>7.5840325127473296</v>
      </c>
      <c r="F12" s="54">
        <v>15963218</v>
      </c>
      <c r="G12" s="54">
        <v>1010</v>
      </c>
      <c r="H12" s="54">
        <v>685</v>
      </c>
      <c r="I12" s="54">
        <v>149449</v>
      </c>
      <c r="J12" s="54">
        <v>1141241</v>
      </c>
      <c r="K12" s="54">
        <v>1391</v>
      </c>
      <c r="L12" s="54">
        <v>511</v>
      </c>
      <c r="M12" s="54">
        <v>52</v>
      </c>
      <c r="N12" s="54">
        <v>118</v>
      </c>
      <c r="O12" s="54">
        <v>581</v>
      </c>
      <c r="P12" s="54">
        <v>4</v>
      </c>
      <c r="Q12" s="54">
        <v>524</v>
      </c>
      <c r="R12" s="54">
        <v>182</v>
      </c>
      <c r="S12" s="54">
        <v>46</v>
      </c>
      <c r="T12" s="54">
        <v>54</v>
      </c>
      <c r="U12" s="54">
        <v>105</v>
      </c>
      <c r="V12" s="54">
        <v>13170</v>
      </c>
      <c r="W12" s="54">
        <v>46</v>
      </c>
      <c r="X12" s="54">
        <v>32</v>
      </c>
      <c r="Y12" s="54">
        <v>98</v>
      </c>
      <c r="Z12" s="54">
        <v>76</v>
      </c>
      <c r="AA12" s="54">
        <v>91</v>
      </c>
      <c r="AB12" s="54">
        <v>186</v>
      </c>
      <c r="AC12" s="54">
        <v>66</v>
      </c>
      <c r="AD12" s="54">
        <v>7</v>
      </c>
      <c r="AE12" s="54">
        <v>16</v>
      </c>
      <c r="AF12" s="54">
        <v>15</v>
      </c>
      <c r="AG12" s="54">
        <v>57</v>
      </c>
      <c r="AH12" s="54">
        <v>20</v>
      </c>
      <c r="AI12" s="54">
        <v>16</v>
      </c>
      <c r="AJ12" s="54">
        <v>57</v>
      </c>
      <c r="AK12" s="54">
        <v>58</v>
      </c>
      <c r="AL12" s="54">
        <v>0</v>
      </c>
      <c r="AM12" s="54">
        <v>2</v>
      </c>
      <c r="AN12" s="54">
        <v>1</v>
      </c>
      <c r="AO12" s="54">
        <v>12</v>
      </c>
      <c r="AP12" s="54">
        <v>4</v>
      </c>
      <c r="AQ12" s="54">
        <v>0</v>
      </c>
      <c r="AR12" s="54">
        <v>2</v>
      </c>
      <c r="AS12" s="54">
        <v>0</v>
      </c>
      <c r="AT12" s="54">
        <v>0</v>
      </c>
      <c r="AU12" s="54">
        <v>0</v>
      </c>
      <c r="AV12" s="54">
        <v>0</v>
      </c>
      <c r="AW12" s="54">
        <v>1</v>
      </c>
      <c r="AX12" s="54">
        <v>6</v>
      </c>
      <c r="AY12" s="54">
        <v>4</v>
      </c>
      <c r="AZ12" s="54">
        <v>5</v>
      </c>
      <c r="BA12" s="54">
        <v>0</v>
      </c>
      <c r="BB12" s="54">
        <v>0</v>
      </c>
      <c r="BC12" s="54">
        <v>0</v>
      </c>
      <c r="BD12" s="54">
        <v>1</v>
      </c>
      <c r="BE12" s="54">
        <v>3</v>
      </c>
      <c r="BF12" s="54">
        <v>0</v>
      </c>
      <c r="BG12" s="54">
        <v>2</v>
      </c>
      <c r="BH12" s="54">
        <v>396</v>
      </c>
      <c r="BI12" s="54">
        <v>9</v>
      </c>
    </row>
    <row r="13" spans="1:61" s="53" customFormat="1" x14ac:dyDescent="0.25">
      <c r="A13" s="55" t="s">
        <v>56</v>
      </c>
      <c r="B13" s="61" t="s">
        <v>70</v>
      </c>
      <c r="C13" s="55">
        <v>8053663</v>
      </c>
      <c r="D13" s="55">
        <f t="shared" si="0"/>
        <v>107946</v>
      </c>
      <c r="E13" s="57">
        <f t="shared" si="1"/>
        <v>1.3403851338019661</v>
      </c>
      <c r="F13" s="55">
        <v>7945411</v>
      </c>
      <c r="G13" s="55">
        <v>19236</v>
      </c>
      <c r="H13" s="55">
        <v>7137</v>
      </c>
      <c r="I13" s="55">
        <v>1731</v>
      </c>
      <c r="J13" s="55">
        <v>141</v>
      </c>
      <c r="K13" s="55">
        <v>62239</v>
      </c>
      <c r="L13" s="55">
        <v>6317</v>
      </c>
      <c r="M13" s="55">
        <v>2177</v>
      </c>
      <c r="N13" s="55">
        <v>4663</v>
      </c>
      <c r="O13" s="55">
        <v>60</v>
      </c>
      <c r="P13" s="55">
        <v>20</v>
      </c>
      <c r="Q13" s="55">
        <v>61</v>
      </c>
      <c r="R13" s="55">
        <v>32</v>
      </c>
      <c r="S13" s="55">
        <v>26</v>
      </c>
      <c r="T13" s="55">
        <v>1169</v>
      </c>
      <c r="U13" s="55">
        <v>16</v>
      </c>
      <c r="V13" s="55">
        <v>88</v>
      </c>
      <c r="W13" s="55">
        <v>1380</v>
      </c>
      <c r="X13" s="55">
        <v>14</v>
      </c>
      <c r="Y13" s="55">
        <v>25</v>
      </c>
      <c r="Z13" s="55">
        <v>7</v>
      </c>
      <c r="AA13" s="55">
        <v>7</v>
      </c>
      <c r="AB13" s="55">
        <v>22</v>
      </c>
      <c r="AC13" s="55">
        <v>307</v>
      </c>
      <c r="AD13" s="55">
        <v>270</v>
      </c>
      <c r="AE13" s="55">
        <v>38</v>
      </c>
      <c r="AF13" s="55">
        <v>12</v>
      </c>
      <c r="AG13" s="55">
        <v>4</v>
      </c>
      <c r="AH13" s="55">
        <v>124</v>
      </c>
      <c r="AI13" s="55">
        <v>4</v>
      </c>
      <c r="AJ13" s="55">
        <v>26</v>
      </c>
      <c r="AK13" s="55">
        <v>5</v>
      </c>
      <c r="AL13" s="55">
        <v>22</v>
      </c>
      <c r="AM13" s="55">
        <v>15</v>
      </c>
      <c r="AN13" s="55">
        <v>87</v>
      </c>
      <c r="AO13" s="55">
        <v>0</v>
      </c>
      <c r="AP13" s="55">
        <v>99</v>
      </c>
      <c r="AQ13" s="55">
        <v>51</v>
      </c>
      <c r="AR13" s="55">
        <v>15</v>
      </c>
      <c r="AS13" s="55">
        <v>19</v>
      </c>
      <c r="AT13" s="55">
        <v>23</v>
      </c>
      <c r="AU13" s="55">
        <v>15</v>
      </c>
      <c r="AV13" s="55">
        <v>15</v>
      </c>
      <c r="AW13" s="55">
        <v>6</v>
      </c>
      <c r="AX13" s="55">
        <v>11</v>
      </c>
      <c r="AY13" s="55">
        <v>28</v>
      </c>
      <c r="AZ13" s="55">
        <v>121</v>
      </c>
      <c r="BA13" s="55">
        <v>11</v>
      </c>
      <c r="BB13" s="55">
        <v>31</v>
      </c>
      <c r="BC13" s="55">
        <v>5</v>
      </c>
      <c r="BD13" s="55">
        <v>13</v>
      </c>
      <c r="BE13" s="55">
        <v>0</v>
      </c>
      <c r="BF13" s="55">
        <v>0</v>
      </c>
      <c r="BG13" s="55">
        <v>1</v>
      </c>
      <c r="BH13" s="55">
        <v>279</v>
      </c>
      <c r="BI13" s="55">
        <v>27</v>
      </c>
    </row>
    <row r="14" spans="1:61" x14ac:dyDescent="0.25">
      <c r="A14" s="54"/>
      <c r="B14" s="58" t="s">
        <v>71</v>
      </c>
      <c r="C14" s="54">
        <v>854679</v>
      </c>
      <c r="D14" s="54">
        <f t="shared" si="0"/>
        <v>749362</v>
      </c>
      <c r="E14" s="59">
        <f t="shared" si="1"/>
        <v>87.678211432910601</v>
      </c>
      <c r="F14" s="54">
        <v>105311</v>
      </c>
      <c r="G14" s="54">
        <v>192702</v>
      </c>
      <c r="H14" s="54">
        <v>258</v>
      </c>
      <c r="I14" s="54">
        <v>7988</v>
      </c>
      <c r="J14" s="54">
        <v>17</v>
      </c>
      <c r="K14" s="54">
        <v>827</v>
      </c>
      <c r="L14" s="54">
        <v>81478</v>
      </c>
      <c r="M14" s="54">
        <v>292677</v>
      </c>
      <c r="N14" s="54">
        <v>127181</v>
      </c>
      <c r="O14" s="54">
        <v>4</v>
      </c>
      <c r="P14" s="54">
        <v>47</v>
      </c>
      <c r="Q14" s="54">
        <v>2</v>
      </c>
      <c r="R14" s="54">
        <v>0</v>
      </c>
      <c r="S14" s="54">
        <v>2</v>
      </c>
      <c r="T14" s="54">
        <v>892</v>
      </c>
      <c r="U14" s="54">
        <v>2</v>
      </c>
      <c r="V14" s="54">
        <v>3</v>
      </c>
      <c r="W14" s="54">
        <v>122</v>
      </c>
      <c r="X14" s="54">
        <v>5</v>
      </c>
      <c r="Y14" s="54">
        <v>3</v>
      </c>
      <c r="Z14" s="54">
        <v>5</v>
      </c>
      <c r="AA14" s="54">
        <v>1</v>
      </c>
      <c r="AB14" s="54">
        <v>1</v>
      </c>
      <c r="AC14" s="54">
        <v>6</v>
      </c>
      <c r="AD14" s="54">
        <v>17392</v>
      </c>
      <c r="AE14" s="54">
        <v>1</v>
      </c>
      <c r="AF14" s="54">
        <v>3</v>
      </c>
      <c r="AG14" s="54">
        <v>1</v>
      </c>
      <c r="AH14" s="54">
        <v>11</v>
      </c>
      <c r="AI14" s="54">
        <v>5</v>
      </c>
      <c r="AJ14" s="54">
        <v>0</v>
      </c>
      <c r="AK14" s="54">
        <v>0</v>
      </c>
      <c r="AL14" s="54">
        <v>1</v>
      </c>
      <c r="AM14" s="54">
        <v>0</v>
      </c>
      <c r="AN14" s="54">
        <v>2</v>
      </c>
      <c r="AO14" s="54">
        <v>1</v>
      </c>
      <c r="AP14" s="54">
        <v>2</v>
      </c>
      <c r="AQ14" s="54">
        <v>13828</v>
      </c>
      <c r="AR14" s="54">
        <v>2</v>
      </c>
      <c r="AS14" s="54">
        <v>825</v>
      </c>
      <c r="AT14" s="54">
        <v>0</v>
      </c>
      <c r="AU14" s="54">
        <v>1</v>
      </c>
      <c r="AV14" s="54">
        <v>1707</v>
      </c>
      <c r="AW14" s="54">
        <v>0</v>
      </c>
      <c r="AX14" s="54">
        <v>0</v>
      </c>
      <c r="AY14" s="54">
        <v>6502</v>
      </c>
      <c r="AZ14" s="54">
        <v>2922</v>
      </c>
      <c r="BA14" s="54">
        <v>1</v>
      </c>
      <c r="BB14" s="54">
        <v>1161</v>
      </c>
      <c r="BC14" s="54">
        <v>0</v>
      </c>
      <c r="BD14" s="54">
        <v>771</v>
      </c>
      <c r="BE14" s="54">
        <v>0</v>
      </c>
      <c r="BF14" s="54">
        <v>0</v>
      </c>
      <c r="BG14" s="54">
        <v>0</v>
      </c>
      <c r="BH14" s="54">
        <v>3</v>
      </c>
      <c r="BI14" s="54">
        <v>3</v>
      </c>
    </row>
    <row r="15" spans="1:61" x14ac:dyDescent="0.25">
      <c r="A15" s="54"/>
      <c r="B15" s="58" t="s">
        <v>72</v>
      </c>
      <c r="C15" s="54">
        <v>530341</v>
      </c>
      <c r="D15" s="54">
        <f t="shared" si="0"/>
        <v>503167</v>
      </c>
      <c r="E15" s="59">
        <f t="shared" si="1"/>
        <v>94.876842460548673</v>
      </c>
      <c r="F15" s="54">
        <v>27170</v>
      </c>
      <c r="G15" s="54">
        <v>216577</v>
      </c>
      <c r="H15" s="54">
        <v>218</v>
      </c>
      <c r="I15" s="54">
        <v>112</v>
      </c>
      <c r="J15" s="54">
        <v>21</v>
      </c>
      <c r="K15" s="54">
        <v>317</v>
      </c>
      <c r="L15" s="54">
        <v>158114</v>
      </c>
      <c r="M15" s="54">
        <v>61759</v>
      </c>
      <c r="N15" s="54">
        <v>54947</v>
      </c>
      <c r="O15" s="54">
        <v>6</v>
      </c>
      <c r="P15" s="54">
        <v>44</v>
      </c>
      <c r="Q15" s="54">
        <v>13</v>
      </c>
      <c r="R15" s="54">
        <v>9</v>
      </c>
      <c r="S15" s="54">
        <v>3</v>
      </c>
      <c r="T15" s="54">
        <v>7908</v>
      </c>
      <c r="U15" s="54">
        <v>4</v>
      </c>
      <c r="V15" s="54">
        <v>6</v>
      </c>
      <c r="W15" s="54">
        <v>155</v>
      </c>
      <c r="X15" s="54">
        <v>1</v>
      </c>
      <c r="Y15" s="54">
        <v>6</v>
      </c>
      <c r="Z15" s="54">
        <v>2</v>
      </c>
      <c r="AA15" s="54">
        <v>1</v>
      </c>
      <c r="AB15" s="54">
        <v>3</v>
      </c>
      <c r="AC15" s="54">
        <v>10</v>
      </c>
      <c r="AD15" s="54">
        <v>35</v>
      </c>
      <c r="AE15" s="54">
        <v>2</v>
      </c>
      <c r="AF15" s="54">
        <v>3</v>
      </c>
      <c r="AG15" s="54">
        <v>0</v>
      </c>
      <c r="AH15" s="54">
        <v>7</v>
      </c>
      <c r="AI15" s="54">
        <v>1</v>
      </c>
      <c r="AJ15" s="54">
        <v>6</v>
      </c>
      <c r="AK15" s="54">
        <v>0</v>
      </c>
      <c r="AL15" s="54">
        <v>0</v>
      </c>
      <c r="AM15" s="54">
        <v>0</v>
      </c>
      <c r="AN15" s="54">
        <v>4</v>
      </c>
      <c r="AO15" s="54">
        <v>0</v>
      </c>
      <c r="AP15" s="54">
        <v>2</v>
      </c>
      <c r="AQ15" s="54">
        <v>4</v>
      </c>
      <c r="AR15" s="54">
        <v>0</v>
      </c>
      <c r="AS15" s="54">
        <v>0</v>
      </c>
      <c r="AT15" s="54">
        <v>0</v>
      </c>
      <c r="AU15" s="54">
        <v>0</v>
      </c>
      <c r="AV15" s="54">
        <v>2861</v>
      </c>
      <c r="AW15" s="54">
        <v>0</v>
      </c>
      <c r="AX15" s="54">
        <v>0</v>
      </c>
      <c r="AY15" s="54">
        <v>0</v>
      </c>
      <c r="AZ15" s="54">
        <v>6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2</v>
      </c>
      <c r="BI15" s="54">
        <v>2</v>
      </c>
    </row>
    <row r="16" spans="1:61" x14ac:dyDescent="0.25">
      <c r="A16" s="54"/>
      <c r="B16" s="58" t="s">
        <v>73</v>
      </c>
      <c r="C16" s="54">
        <v>313905</v>
      </c>
      <c r="D16" s="54">
        <f t="shared" si="0"/>
        <v>276284</v>
      </c>
      <c r="E16" s="59">
        <f t="shared" si="1"/>
        <v>88.016846183007914</v>
      </c>
      <c r="F16" s="54">
        <v>37615</v>
      </c>
      <c r="G16" s="54">
        <v>165055</v>
      </c>
      <c r="H16" s="54">
        <v>294</v>
      </c>
      <c r="I16" s="54">
        <v>822</v>
      </c>
      <c r="J16" s="54">
        <v>17</v>
      </c>
      <c r="K16" s="54">
        <v>541</v>
      </c>
      <c r="L16" s="54">
        <v>28709</v>
      </c>
      <c r="M16" s="54">
        <v>22608</v>
      </c>
      <c r="N16" s="54">
        <v>56067</v>
      </c>
      <c r="O16" s="54">
        <v>5</v>
      </c>
      <c r="P16" s="54">
        <v>68</v>
      </c>
      <c r="Q16" s="54">
        <v>3</v>
      </c>
      <c r="R16" s="54">
        <v>2</v>
      </c>
      <c r="S16" s="54">
        <v>2</v>
      </c>
      <c r="T16" s="54">
        <v>1680</v>
      </c>
      <c r="U16" s="54">
        <v>2</v>
      </c>
      <c r="V16" s="54">
        <v>1</v>
      </c>
      <c r="W16" s="54">
        <v>335</v>
      </c>
      <c r="X16" s="54">
        <v>0</v>
      </c>
      <c r="Y16" s="54">
        <v>5</v>
      </c>
      <c r="Z16" s="54">
        <v>0</v>
      </c>
      <c r="AA16" s="54">
        <v>0</v>
      </c>
      <c r="AB16" s="54">
        <v>2</v>
      </c>
      <c r="AC16" s="54">
        <v>10</v>
      </c>
      <c r="AD16" s="54">
        <v>9</v>
      </c>
      <c r="AE16" s="54">
        <v>0</v>
      </c>
      <c r="AF16" s="54">
        <v>0</v>
      </c>
      <c r="AG16" s="54">
        <v>0</v>
      </c>
      <c r="AH16" s="54">
        <v>14</v>
      </c>
      <c r="AI16" s="54">
        <v>1</v>
      </c>
      <c r="AJ16" s="54">
        <v>2</v>
      </c>
      <c r="AK16" s="54">
        <v>0</v>
      </c>
      <c r="AL16" s="54">
        <v>0</v>
      </c>
      <c r="AM16" s="54">
        <v>0</v>
      </c>
      <c r="AN16" s="54">
        <v>3</v>
      </c>
      <c r="AO16" s="54">
        <v>0</v>
      </c>
      <c r="AP16" s="54">
        <v>1</v>
      </c>
      <c r="AQ16" s="54">
        <v>3</v>
      </c>
      <c r="AR16" s="54">
        <v>2</v>
      </c>
      <c r="AS16" s="54">
        <v>0</v>
      </c>
      <c r="AT16" s="54">
        <v>0</v>
      </c>
      <c r="AU16" s="54">
        <v>0</v>
      </c>
      <c r="AV16" s="54">
        <v>0</v>
      </c>
      <c r="AW16" s="54">
        <v>1</v>
      </c>
      <c r="AX16" s="54">
        <v>7</v>
      </c>
      <c r="AY16" s="54">
        <v>9</v>
      </c>
      <c r="AZ16" s="54">
        <v>2</v>
      </c>
      <c r="BA16" s="54">
        <v>0</v>
      </c>
      <c r="BB16" s="54">
        <v>1</v>
      </c>
      <c r="BC16" s="54">
        <v>0</v>
      </c>
      <c r="BD16" s="54">
        <v>0</v>
      </c>
      <c r="BE16" s="54">
        <v>0</v>
      </c>
      <c r="BF16" s="54">
        <v>1</v>
      </c>
      <c r="BG16" s="54">
        <v>0</v>
      </c>
      <c r="BH16" s="54">
        <v>1</v>
      </c>
      <c r="BI16" s="54">
        <v>5</v>
      </c>
    </row>
    <row r="17" spans="1:61" x14ac:dyDescent="0.25">
      <c r="A17" s="54"/>
      <c r="B17" s="58" t="s">
        <v>74</v>
      </c>
      <c r="C17" s="54">
        <v>784811</v>
      </c>
      <c r="D17" s="54">
        <f t="shared" si="0"/>
        <v>445488</v>
      </c>
      <c r="E17" s="59">
        <f t="shared" si="1"/>
        <v>56.764815315062769</v>
      </c>
      <c r="F17" s="54">
        <v>339308</v>
      </c>
      <c r="G17" s="54">
        <v>205624</v>
      </c>
      <c r="H17" s="54">
        <v>798</v>
      </c>
      <c r="I17" s="54">
        <v>5659</v>
      </c>
      <c r="J17" s="54">
        <v>29</v>
      </c>
      <c r="K17" s="54">
        <v>1579</v>
      </c>
      <c r="L17" s="54">
        <v>16902</v>
      </c>
      <c r="M17" s="54">
        <v>21310</v>
      </c>
      <c r="N17" s="54">
        <v>105359</v>
      </c>
      <c r="O17" s="54">
        <v>14</v>
      </c>
      <c r="P17" s="54">
        <v>58</v>
      </c>
      <c r="Q17" s="54">
        <v>65</v>
      </c>
      <c r="R17" s="54">
        <v>6</v>
      </c>
      <c r="S17" s="54">
        <v>19</v>
      </c>
      <c r="T17" s="54">
        <v>70636</v>
      </c>
      <c r="U17" s="54">
        <v>17</v>
      </c>
      <c r="V17" s="54">
        <v>9</v>
      </c>
      <c r="W17" s="54">
        <v>15440</v>
      </c>
      <c r="X17" s="54">
        <v>17</v>
      </c>
      <c r="Y17" s="54">
        <v>20</v>
      </c>
      <c r="Z17" s="54">
        <v>0</v>
      </c>
      <c r="AA17" s="54">
        <v>0</v>
      </c>
      <c r="AB17" s="54">
        <v>9</v>
      </c>
      <c r="AC17" s="54">
        <v>47</v>
      </c>
      <c r="AD17" s="54">
        <v>178</v>
      </c>
      <c r="AE17" s="54">
        <v>16</v>
      </c>
      <c r="AF17" s="54">
        <v>2</v>
      </c>
      <c r="AG17" s="54">
        <v>2</v>
      </c>
      <c r="AH17" s="54">
        <v>34</v>
      </c>
      <c r="AI17" s="54">
        <v>0</v>
      </c>
      <c r="AJ17" s="54">
        <v>7</v>
      </c>
      <c r="AK17" s="54">
        <v>1</v>
      </c>
      <c r="AL17" s="54">
        <v>3</v>
      </c>
      <c r="AM17" s="54">
        <v>1</v>
      </c>
      <c r="AN17" s="54">
        <v>1</v>
      </c>
      <c r="AO17" s="54">
        <v>1</v>
      </c>
      <c r="AP17" s="54">
        <v>10</v>
      </c>
      <c r="AQ17" s="54">
        <v>143</v>
      </c>
      <c r="AR17" s="54">
        <v>3</v>
      </c>
      <c r="AS17" s="54">
        <v>8</v>
      </c>
      <c r="AT17" s="54">
        <v>0</v>
      </c>
      <c r="AU17" s="54">
        <v>1</v>
      </c>
      <c r="AV17" s="54">
        <v>17</v>
      </c>
      <c r="AW17" s="54">
        <v>0</v>
      </c>
      <c r="AX17" s="54">
        <v>1</v>
      </c>
      <c r="AY17" s="54">
        <v>1258</v>
      </c>
      <c r="AZ17" s="54">
        <v>78</v>
      </c>
      <c r="BA17" s="54">
        <v>5</v>
      </c>
      <c r="BB17" s="54">
        <v>34</v>
      </c>
      <c r="BC17" s="54">
        <v>1</v>
      </c>
      <c r="BD17" s="54">
        <v>65</v>
      </c>
      <c r="BE17" s="54">
        <v>0</v>
      </c>
      <c r="BF17" s="54">
        <v>1</v>
      </c>
      <c r="BG17" s="54">
        <v>0</v>
      </c>
      <c r="BH17" s="54">
        <v>9</v>
      </c>
      <c r="BI17" s="54">
        <v>6</v>
      </c>
    </row>
    <row r="18" spans="1:61" x14ac:dyDescent="0.25">
      <c r="A18" s="54"/>
      <c r="B18" s="58" t="s">
        <v>75</v>
      </c>
      <c r="C18" s="54">
        <v>730420</v>
      </c>
      <c r="D18" s="54">
        <f t="shared" si="0"/>
        <v>483654</v>
      </c>
      <c r="E18" s="59">
        <f t="shared" si="1"/>
        <v>66.216782355115626</v>
      </c>
      <c r="F18" s="54">
        <v>246756</v>
      </c>
      <c r="G18" s="54">
        <v>108326</v>
      </c>
      <c r="H18" s="54">
        <v>2859</v>
      </c>
      <c r="I18" s="54">
        <v>788</v>
      </c>
      <c r="J18" s="54">
        <v>24</v>
      </c>
      <c r="K18" s="54">
        <v>1904</v>
      </c>
      <c r="L18" s="54">
        <v>31150</v>
      </c>
      <c r="M18" s="54">
        <v>183172</v>
      </c>
      <c r="N18" s="54">
        <v>104045</v>
      </c>
      <c r="O18" s="54">
        <v>10</v>
      </c>
      <c r="P18" s="54">
        <v>1</v>
      </c>
      <c r="Q18" s="54">
        <v>5</v>
      </c>
      <c r="R18" s="54">
        <v>3</v>
      </c>
      <c r="S18" s="54">
        <v>4</v>
      </c>
      <c r="T18" s="54">
        <v>309</v>
      </c>
      <c r="U18" s="54">
        <v>3</v>
      </c>
      <c r="V18" s="54">
        <v>4</v>
      </c>
      <c r="W18" s="54">
        <v>94</v>
      </c>
      <c r="X18" s="54">
        <v>1</v>
      </c>
      <c r="Y18" s="54">
        <v>4</v>
      </c>
      <c r="Z18" s="54">
        <v>2</v>
      </c>
      <c r="AA18" s="54">
        <v>0</v>
      </c>
      <c r="AB18" s="54">
        <v>0</v>
      </c>
      <c r="AC18" s="54">
        <v>17</v>
      </c>
      <c r="AD18" s="54">
        <v>33119</v>
      </c>
      <c r="AE18" s="54">
        <v>6</v>
      </c>
      <c r="AF18" s="54">
        <v>3</v>
      </c>
      <c r="AG18" s="54">
        <v>0</v>
      </c>
      <c r="AH18" s="54">
        <v>52</v>
      </c>
      <c r="AI18" s="54">
        <v>0</v>
      </c>
      <c r="AJ18" s="54">
        <v>12</v>
      </c>
      <c r="AK18" s="54">
        <v>1</v>
      </c>
      <c r="AL18" s="54">
        <v>14</v>
      </c>
      <c r="AM18" s="54">
        <v>1</v>
      </c>
      <c r="AN18" s="54">
        <v>4661</v>
      </c>
      <c r="AO18" s="54">
        <v>1</v>
      </c>
      <c r="AP18" s="54">
        <v>22</v>
      </c>
      <c r="AQ18" s="54">
        <v>767</v>
      </c>
      <c r="AR18" s="54">
        <v>11</v>
      </c>
      <c r="AS18" s="54">
        <v>10293</v>
      </c>
      <c r="AT18" s="54">
        <v>4</v>
      </c>
      <c r="AU18" s="54">
        <v>3</v>
      </c>
      <c r="AV18" s="54">
        <v>13</v>
      </c>
      <c r="AW18" s="54">
        <v>0</v>
      </c>
      <c r="AX18" s="54">
        <v>2</v>
      </c>
      <c r="AY18" s="54">
        <v>8</v>
      </c>
      <c r="AZ18" s="54">
        <v>5</v>
      </c>
      <c r="BA18" s="54">
        <v>1</v>
      </c>
      <c r="BB18" s="54">
        <v>1925</v>
      </c>
      <c r="BC18" s="54">
        <v>0</v>
      </c>
      <c r="BD18" s="54">
        <v>2</v>
      </c>
      <c r="BE18" s="54">
        <v>3</v>
      </c>
      <c r="BF18" s="54">
        <v>0</v>
      </c>
      <c r="BG18" s="54">
        <v>0</v>
      </c>
      <c r="BH18" s="54">
        <v>7</v>
      </c>
      <c r="BI18" s="54">
        <v>3</v>
      </c>
    </row>
    <row r="19" spans="1:61" x14ac:dyDescent="0.25">
      <c r="A19" s="54"/>
      <c r="B19" s="58" t="s">
        <v>76</v>
      </c>
      <c r="C19" s="54">
        <v>598856</v>
      </c>
      <c r="D19" s="54">
        <f t="shared" si="0"/>
        <v>494786</v>
      </c>
      <c r="E19" s="59">
        <f t="shared" si="1"/>
        <v>82.623107404729424</v>
      </c>
      <c r="F19" s="54">
        <v>104061</v>
      </c>
      <c r="G19" s="54">
        <v>1683</v>
      </c>
      <c r="H19" s="54">
        <v>213714</v>
      </c>
      <c r="I19" s="54">
        <v>2911</v>
      </c>
      <c r="J19" s="54">
        <v>30</v>
      </c>
      <c r="K19" s="54">
        <v>1292</v>
      </c>
      <c r="L19" s="54">
        <v>908</v>
      </c>
      <c r="M19" s="54">
        <v>228279</v>
      </c>
      <c r="N19" s="54">
        <v>6659</v>
      </c>
      <c r="O19" s="54">
        <v>2</v>
      </c>
      <c r="P19" s="54">
        <v>1</v>
      </c>
      <c r="Q19" s="54">
        <v>17</v>
      </c>
      <c r="R19" s="54">
        <v>0</v>
      </c>
      <c r="S19" s="54">
        <v>4</v>
      </c>
      <c r="T19" s="54">
        <v>182</v>
      </c>
      <c r="U19" s="54">
        <v>2</v>
      </c>
      <c r="V19" s="54">
        <v>1</v>
      </c>
      <c r="W19" s="54">
        <v>42</v>
      </c>
      <c r="X19" s="54">
        <v>5</v>
      </c>
      <c r="Y19" s="54">
        <v>2</v>
      </c>
      <c r="Z19" s="54">
        <v>0</v>
      </c>
      <c r="AA19" s="54">
        <v>0</v>
      </c>
      <c r="AB19" s="54">
        <v>7</v>
      </c>
      <c r="AC19" s="54">
        <v>273</v>
      </c>
      <c r="AD19" s="54">
        <v>86</v>
      </c>
      <c r="AE19" s="54">
        <v>0</v>
      </c>
      <c r="AF19" s="54">
        <v>1</v>
      </c>
      <c r="AG19" s="54">
        <v>8</v>
      </c>
      <c r="AH19" s="54">
        <v>19785</v>
      </c>
      <c r="AI19" s="54">
        <v>2</v>
      </c>
      <c r="AJ19" s="54">
        <v>3</v>
      </c>
      <c r="AK19" s="54">
        <v>1</v>
      </c>
      <c r="AL19" s="54">
        <v>5224</v>
      </c>
      <c r="AM19" s="54">
        <v>2285</v>
      </c>
      <c r="AN19" s="54">
        <v>4555</v>
      </c>
      <c r="AO19" s="54">
        <v>3</v>
      </c>
      <c r="AP19" s="54">
        <v>5152</v>
      </c>
      <c r="AQ19" s="54">
        <v>2</v>
      </c>
      <c r="AR19" s="54">
        <v>5</v>
      </c>
      <c r="AS19" s="54">
        <v>247</v>
      </c>
      <c r="AT19" s="54">
        <v>11</v>
      </c>
      <c r="AU19" s="54">
        <v>1</v>
      </c>
      <c r="AV19" s="54">
        <v>4</v>
      </c>
      <c r="AW19" s="54">
        <v>0</v>
      </c>
      <c r="AX19" s="54">
        <v>9</v>
      </c>
      <c r="AY19" s="54">
        <v>0</v>
      </c>
      <c r="AZ19" s="54">
        <v>0</v>
      </c>
      <c r="BA19" s="54">
        <v>1145</v>
      </c>
      <c r="BB19" s="54">
        <v>0</v>
      </c>
      <c r="BC19" s="54">
        <v>243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9</v>
      </c>
    </row>
    <row r="20" spans="1:61" x14ac:dyDescent="0.25">
      <c r="A20" s="54"/>
      <c r="B20" s="58" t="s">
        <v>77</v>
      </c>
      <c r="C20" s="54">
        <v>460196</v>
      </c>
      <c r="D20" s="54">
        <f t="shared" si="0"/>
        <v>386960</v>
      </c>
      <c r="E20" s="59">
        <f t="shared" si="1"/>
        <v>84.086459376826681</v>
      </c>
      <c r="F20" s="54">
        <v>73233</v>
      </c>
      <c r="G20" s="54">
        <v>1793</v>
      </c>
      <c r="H20" s="54">
        <v>142898</v>
      </c>
      <c r="I20" s="54">
        <v>849</v>
      </c>
      <c r="J20" s="54">
        <v>11</v>
      </c>
      <c r="K20" s="54">
        <v>1707</v>
      </c>
      <c r="L20" s="54">
        <v>334</v>
      </c>
      <c r="M20" s="54">
        <v>110323</v>
      </c>
      <c r="N20" s="54">
        <v>58849</v>
      </c>
      <c r="O20" s="54">
        <v>5</v>
      </c>
      <c r="P20" s="54">
        <v>7</v>
      </c>
      <c r="Q20" s="54">
        <v>18</v>
      </c>
      <c r="R20" s="54">
        <v>4</v>
      </c>
      <c r="S20" s="54">
        <v>1</v>
      </c>
      <c r="T20" s="54">
        <v>146</v>
      </c>
      <c r="U20" s="54">
        <v>1</v>
      </c>
      <c r="V20" s="54">
        <v>1</v>
      </c>
      <c r="W20" s="54">
        <v>80</v>
      </c>
      <c r="X20" s="54">
        <v>0</v>
      </c>
      <c r="Y20" s="54">
        <v>5</v>
      </c>
      <c r="Z20" s="54">
        <v>0</v>
      </c>
      <c r="AA20" s="54">
        <v>0</v>
      </c>
      <c r="AB20" s="54">
        <v>0</v>
      </c>
      <c r="AC20" s="54">
        <v>45</v>
      </c>
      <c r="AD20" s="54">
        <v>12932</v>
      </c>
      <c r="AE20" s="54">
        <v>2</v>
      </c>
      <c r="AF20" s="54">
        <v>0</v>
      </c>
      <c r="AG20" s="54">
        <v>1</v>
      </c>
      <c r="AH20" s="54">
        <v>7778</v>
      </c>
      <c r="AI20" s="54">
        <v>0</v>
      </c>
      <c r="AJ20" s="54">
        <v>0</v>
      </c>
      <c r="AK20" s="54">
        <v>0</v>
      </c>
      <c r="AL20" s="54">
        <v>822</v>
      </c>
      <c r="AM20" s="54">
        <v>4</v>
      </c>
      <c r="AN20" s="54">
        <v>15952</v>
      </c>
      <c r="AO20" s="54">
        <v>2</v>
      </c>
      <c r="AP20" s="54">
        <v>6922</v>
      </c>
      <c r="AQ20" s="54">
        <v>1</v>
      </c>
      <c r="AR20" s="54">
        <v>5</v>
      </c>
      <c r="AS20" s="54">
        <v>21</v>
      </c>
      <c r="AT20" s="54">
        <v>12002</v>
      </c>
      <c r="AU20" s="54">
        <v>6693</v>
      </c>
      <c r="AV20" s="54">
        <v>124</v>
      </c>
      <c r="AW20" s="54">
        <v>0</v>
      </c>
      <c r="AX20" s="54">
        <v>4501</v>
      </c>
      <c r="AY20" s="54">
        <v>1</v>
      </c>
      <c r="AZ20" s="54">
        <v>11</v>
      </c>
      <c r="BA20" s="54">
        <v>1513</v>
      </c>
      <c r="BB20" s="54">
        <v>1</v>
      </c>
      <c r="BC20" s="54">
        <v>592</v>
      </c>
      <c r="BD20" s="54">
        <v>3</v>
      </c>
      <c r="BE20" s="54">
        <v>0</v>
      </c>
      <c r="BF20" s="54">
        <v>0</v>
      </c>
      <c r="BG20" s="54">
        <v>0</v>
      </c>
      <c r="BH20" s="54">
        <v>1</v>
      </c>
      <c r="BI20" s="54">
        <v>2</v>
      </c>
    </row>
    <row r="21" spans="1:61" x14ac:dyDescent="0.25">
      <c r="A21" s="54"/>
      <c r="B21" s="58" t="s">
        <v>78</v>
      </c>
      <c r="C21" s="54">
        <v>1248415</v>
      </c>
      <c r="D21" s="54">
        <f t="shared" si="0"/>
        <v>1045400</v>
      </c>
      <c r="E21" s="59">
        <f t="shared" si="1"/>
        <v>83.738649544059314</v>
      </c>
      <c r="F21" s="54">
        <v>203008</v>
      </c>
      <c r="G21" s="54">
        <v>1403</v>
      </c>
      <c r="H21" s="54">
        <v>669265</v>
      </c>
      <c r="I21" s="54">
        <v>177</v>
      </c>
      <c r="J21" s="54">
        <v>45</v>
      </c>
      <c r="K21" s="54">
        <v>84676</v>
      </c>
      <c r="L21" s="54">
        <v>245</v>
      </c>
      <c r="M21" s="54">
        <v>200480</v>
      </c>
      <c r="N21" s="54">
        <v>21995</v>
      </c>
      <c r="O21" s="54">
        <v>5</v>
      </c>
      <c r="P21" s="54">
        <v>9</v>
      </c>
      <c r="Q21" s="54">
        <v>24</v>
      </c>
      <c r="R21" s="54">
        <v>10</v>
      </c>
      <c r="S21" s="54">
        <v>1</v>
      </c>
      <c r="T21" s="54">
        <v>25</v>
      </c>
      <c r="U21" s="54">
        <v>0</v>
      </c>
      <c r="V21" s="54">
        <v>7</v>
      </c>
      <c r="W21" s="54">
        <v>49</v>
      </c>
      <c r="X21" s="54">
        <v>6</v>
      </c>
      <c r="Y21" s="54">
        <v>17</v>
      </c>
      <c r="Z21" s="54">
        <v>0</v>
      </c>
      <c r="AA21" s="54">
        <v>0</v>
      </c>
      <c r="AB21" s="54">
        <v>1</v>
      </c>
      <c r="AC21" s="54">
        <v>88</v>
      </c>
      <c r="AD21" s="54">
        <v>38</v>
      </c>
      <c r="AE21" s="54">
        <v>1</v>
      </c>
      <c r="AF21" s="54">
        <v>2</v>
      </c>
      <c r="AG21" s="54">
        <v>0</v>
      </c>
      <c r="AH21" s="54">
        <v>15783</v>
      </c>
      <c r="AI21" s="54">
        <v>0</v>
      </c>
      <c r="AJ21" s="54">
        <v>3</v>
      </c>
      <c r="AK21" s="54">
        <v>3</v>
      </c>
      <c r="AL21" s="54">
        <v>9830</v>
      </c>
      <c r="AM21" s="54">
        <v>27031</v>
      </c>
      <c r="AN21" s="54">
        <v>9</v>
      </c>
      <c r="AO21" s="54">
        <v>0</v>
      </c>
      <c r="AP21" s="54">
        <v>4134</v>
      </c>
      <c r="AQ21" s="54">
        <v>4</v>
      </c>
      <c r="AR21" s="54">
        <v>10015</v>
      </c>
      <c r="AS21" s="54">
        <v>0</v>
      </c>
      <c r="AT21" s="54">
        <v>3</v>
      </c>
      <c r="AU21" s="54">
        <v>0</v>
      </c>
      <c r="AV21" s="54">
        <v>5</v>
      </c>
      <c r="AW21" s="54">
        <v>0</v>
      </c>
      <c r="AX21" s="54">
        <v>0</v>
      </c>
      <c r="AY21" s="54">
        <v>1</v>
      </c>
      <c r="AZ21" s="54">
        <v>6</v>
      </c>
      <c r="BA21" s="54">
        <v>3</v>
      </c>
      <c r="BB21" s="54">
        <v>0</v>
      </c>
      <c r="BC21" s="54">
        <v>0</v>
      </c>
      <c r="BD21" s="54">
        <v>1</v>
      </c>
      <c r="BE21" s="54">
        <v>0</v>
      </c>
      <c r="BF21" s="54">
        <v>0</v>
      </c>
      <c r="BG21" s="54">
        <v>0</v>
      </c>
      <c r="BH21" s="54">
        <v>3</v>
      </c>
      <c r="BI21" s="54">
        <v>4</v>
      </c>
    </row>
    <row r="22" spans="1:61" x14ac:dyDescent="0.25">
      <c r="A22" s="54"/>
      <c r="B22" s="58" t="s">
        <v>79</v>
      </c>
      <c r="C22" s="54">
        <v>821030</v>
      </c>
      <c r="D22" s="54">
        <f t="shared" si="0"/>
        <v>470358</v>
      </c>
      <c r="E22" s="59">
        <f t="shared" si="1"/>
        <v>57.289050529459487</v>
      </c>
      <c r="F22" s="54">
        <v>350668</v>
      </c>
      <c r="G22" s="54">
        <v>150088</v>
      </c>
      <c r="H22" s="54">
        <v>61964</v>
      </c>
      <c r="I22" s="54">
        <v>544</v>
      </c>
      <c r="J22" s="54">
        <v>22</v>
      </c>
      <c r="K22" s="54">
        <v>17401</v>
      </c>
      <c r="L22" s="54">
        <v>16385</v>
      </c>
      <c r="M22" s="54">
        <v>107049</v>
      </c>
      <c r="N22" s="54">
        <v>101223</v>
      </c>
      <c r="O22" s="54">
        <v>30</v>
      </c>
      <c r="P22" s="54">
        <v>10</v>
      </c>
      <c r="Q22" s="54">
        <v>18</v>
      </c>
      <c r="R22" s="54">
        <v>15</v>
      </c>
      <c r="S22" s="54">
        <v>14</v>
      </c>
      <c r="T22" s="54">
        <v>10084</v>
      </c>
      <c r="U22" s="54">
        <v>5</v>
      </c>
      <c r="V22" s="54">
        <v>10</v>
      </c>
      <c r="W22" s="54">
        <v>107</v>
      </c>
      <c r="X22" s="54">
        <v>2</v>
      </c>
      <c r="Y22" s="54">
        <v>6</v>
      </c>
      <c r="Z22" s="54">
        <v>2</v>
      </c>
      <c r="AA22" s="54">
        <v>3</v>
      </c>
      <c r="AB22" s="54">
        <v>1</v>
      </c>
      <c r="AC22" s="54">
        <v>40</v>
      </c>
      <c r="AD22" s="54">
        <v>2634</v>
      </c>
      <c r="AE22" s="54">
        <v>2</v>
      </c>
      <c r="AF22" s="54">
        <v>1</v>
      </c>
      <c r="AG22" s="54">
        <v>0</v>
      </c>
      <c r="AH22" s="54">
        <v>1539</v>
      </c>
      <c r="AI22" s="54">
        <v>1</v>
      </c>
      <c r="AJ22" s="54">
        <v>17</v>
      </c>
      <c r="AK22" s="54">
        <v>0</v>
      </c>
      <c r="AL22" s="54">
        <v>15</v>
      </c>
      <c r="AM22" s="54">
        <v>2</v>
      </c>
      <c r="AN22" s="54">
        <v>19</v>
      </c>
      <c r="AO22" s="54">
        <v>0</v>
      </c>
      <c r="AP22" s="54">
        <v>15</v>
      </c>
      <c r="AQ22" s="54">
        <v>15</v>
      </c>
      <c r="AR22" s="54">
        <v>7</v>
      </c>
      <c r="AS22" s="54">
        <v>968</v>
      </c>
      <c r="AT22" s="54">
        <v>1</v>
      </c>
      <c r="AU22" s="54">
        <v>0</v>
      </c>
      <c r="AV22" s="54">
        <v>6</v>
      </c>
      <c r="AW22" s="54">
        <v>0</v>
      </c>
      <c r="AX22" s="54">
        <v>1</v>
      </c>
      <c r="AY22" s="54">
        <v>18</v>
      </c>
      <c r="AZ22" s="54">
        <v>41</v>
      </c>
      <c r="BA22" s="54">
        <v>0</v>
      </c>
      <c r="BB22" s="54">
        <v>32</v>
      </c>
      <c r="BC22" s="54">
        <v>0</v>
      </c>
      <c r="BD22" s="54">
        <v>1</v>
      </c>
      <c r="BE22" s="54">
        <v>0</v>
      </c>
      <c r="BF22" s="54">
        <v>0</v>
      </c>
      <c r="BG22" s="54">
        <v>0</v>
      </c>
      <c r="BH22" s="54">
        <v>4</v>
      </c>
      <c r="BI22" s="54">
        <v>0</v>
      </c>
    </row>
    <row r="23" spans="1:61" x14ac:dyDescent="0.25">
      <c r="A23" s="54"/>
      <c r="B23" s="58" t="s">
        <v>80</v>
      </c>
      <c r="C23" s="54">
        <v>854131</v>
      </c>
      <c r="D23" s="54">
        <f t="shared" si="0"/>
        <v>634725</v>
      </c>
      <c r="E23" s="59">
        <f t="shared" si="1"/>
        <v>74.312632298671872</v>
      </c>
      <c r="F23" s="54">
        <v>219403</v>
      </c>
      <c r="G23" s="54">
        <v>25753</v>
      </c>
      <c r="H23" s="54">
        <v>34387</v>
      </c>
      <c r="I23" s="54">
        <v>151</v>
      </c>
      <c r="J23" s="54">
        <v>87</v>
      </c>
      <c r="K23" s="54">
        <v>549026</v>
      </c>
      <c r="L23" s="54">
        <v>359</v>
      </c>
      <c r="M23" s="54">
        <v>7081</v>
      </c>
      <c r="N23" s="54">
        <v>17248</v>
      </c>
      <c r="O23" s="54">
        <v>14</v>
      </c>
      <c r="P23" s="54">
        <v>6</v>
      </c>
      <c r="Q23" s="54">
        <v>47</v>
      </c>
      <c r="R23" s="54">
        <v>10</v>
      </c>
      <c r="S23" s="54">
        <v>27</v>
      </c>
      <c r="T23" s="54">
        <v>71</v>
      </c>
      <c r="U23" s="54">
        <v>10</v>
      </c>
      <c r="V23" s="54">
        <v>2</v>
      </c>
      <c r="W23" s="54">
        <v>82</v>
      </c>
      <c r="X23" s="54">
        <v>37</v>
      </c>
      <c r="Y23" s="54">
        <v>7</v>
      </c>
      <c r="Z23" s="54">
        <v>1</v>
      </c>
      <c r="AA23" s="54">
        <v>3</v>
      </c>
      <c r="AB23" s="54">
        <v>11</v>
      </c>
      <c r="AC23" s="54">
        <v>99</v>
      </c>
      <c r="AD23" s="54">
        <v>26</v>
      </c>
      <c r="AE23" s="54">
        <v>7</v>
      </c>
      <c r="AF23" s="54">
        <v>1</v>
      </c>
      <c r="AG23" s="54">
        <v>4</v>
      </c>
      <c r="AH23" s="54">
        <v>24</v>
      </c>
      <c r="AI23" s="54">
        <v>4</v>
      </c>
      <c r="AJ23" s="54">
        <v>21</v>
      </c>
      <c r="AK23" s="54">
        <v>1</v>
      </c>
      <c r="AL23" s="54">
        <v>18</v>
      </c>
      <c r="AM23" s="54">
        <v>32</v>
      </c>
      <c r="AN23" s="54">
        <v>24</v>
      </c>
      <c r="AO23" s="54">
        <v>0</v>
      </c>
      <c r="AP23" s="54">
        <v>6</v>
      </c>
      <c r="AQ23" s="54">
        <v>1</v>
      </c>
      <c r="AR23" s="54">
        <v>5</v>
      </c>
      <c r="AS23" s="54">
        <v>3</v>
      </c>
      <c r="AT23" s="54">
        <v>1</v>
      </c>
      <c r="AU23" s="54">
        <v>1</v>
      </c>
      <c r="AV23" s="54">
        <v>0</v>
      </c>
      <c r="AW23" s="54">
        <v>0</v>
      </c>
      <c r="AX23" s="54">
        <v>0</v>
      </c>
      <c r="AY23" s="54">
        <v>4</v>
      </c>
      <c r="AZ23" s="54">
        <v>8</v>
      </c>
      <c r="BA23" s="54">
        <v>13</v>
      </c>
      <c r="BB23" s="54">
        <v>0</v>
      </c>
      <c r="BC23" s="54">
        <v>1</v>
      </c>
      <c r="BD23" s="54">
        <v>0</v>
      </c>
      <c r="BE23" s="54">
        <v>1</v>
      </c>
      <c r="BF23" s="54">
        <v>0</v>
      </c>
      <c r="BG23" s="54">
        <v>0</v>
      </c>
      <c r="BH23" s="54">
        <v>3</v>
      </c>
      <c r="BI23" s="54">
        <v>0</v>
      </c>
    </row>
    <row r="24" spans="1:61" x14ac:dyDescent="0.25">
      <c r="A24" s="54"/>
      <c r="B24" s="58" t="s">
        <v>81</v>
      </c>
      <c r="C24" s="54">
        <v>1286751</v>
      </c>
      <c r="D24" s="54">
        <f t="shared" si="0"/>
        <v>384348</v>
      </c>
      <c r="E24" s="59">
        <f t="shared" si="1"/>
        <v>29.870368067644865</v>
      </c>
      <c r="F24" s="54">
        <v>902372</v>
      </c>
      <c r="G24" s="54">
        <v>150404</v>
      </c>
      <c r="H24" s="54">
        <v>3404</v>
      </c>
      <c r="I24" s="54">
        <v>2133</v>
      </c>
      <c r="J24" s="54">
        <v>126</v>
      </c>
      <c r="K24" s="54">
        <v>5284</v>
      </c>
      <c r="L24" s="54">
        <v>81740</v>
      </c>
      <c r="M24" s="54">
        <v>10822</v>
      </c>
      <c r="N24" s="54">
        <v>32370</v>
      </c>
      <c r="O24" s="54">
        <v>25</v>
      </c>
      <c r="P24" s="54">
        <v>800</v>
      </c>
      <c r="Q24" s="54">
        <v>63</v>
      </c>
      <c r="R24" s="54">
        <v>24</v>
      </c>
      <c r="S24" s="54">
        <v>37</v>
      </c>
      <c r="T24" s="54">
        <v>39472</v>
      </c>
      <c r="U24" s="54">
        <v>23</v>
      </c>
      <c r="V24" s="54">
        <v>21</v>
      </c>
      <c r="W24" s="54">
        <v>56477</v>
      </c>
      <c r="X24" s="54">
        <v>41</v>
      </c>
      <c r="Y24" s="54">
        <v>22</v>
      </c>
      <c r="Z24" s="54">
        <v>8</v>
      </c>
      <c r="AA24" s="54">
        <v>2</v>
      </c>
      <c r="AB24" s="54">
        <v>37</v>
      </c>
      <c r="AC24" s="54">
        <v>249</v>
      </c>
      <c r="AD24" s="54">
        <v>195</v>
      </c>
      <c r="AE24" s="54">
        <v>9</v>
      </c>
      <c r="AF24" s="54">
        <v>12</v>
      </c>
      <c r="AG24" s="54">
        <v>2</v>
      </c>
      <c r="AH24" s="54">
        <v>49</v>
      </c>
      <c r="AI24" s="54">
        <v>13</v>
      </c>
      <c r="AJ24" s="54">
        <v>19</v>
      </c>
      <c r="AK24" s="54">
        <v>1</v>
      </c>
      <c r="AL24" s="54">
        <v>12</v>
      </c>
      <c r="AM24" s="54">
        <v>7</v>
      </c>
      <c r="AN24" s="54">
        <v>100</v>
      </c>
      <c r="AO24" s="54">
        <v>4</v>
      </c>
      <c r="AP24" s="54">
        <v>33</v>
      </c>
      <c r="AQ24" s="54">
        <v>74</v>
      </c>
      <c r="AR24" s="54">
        <v>4</v>
      </c>
      <c r="AS24" s="54">
        <v>11</v>
      </c>
      <c r="AT24" s="54">
        <v>39</v>
      </c>
      <c r="AU24" s="54">
        <v>22</v>
      </c>
      <c r="AV24" s="54">
        <v>14</v>
      </c>
      <c r="AW24" s="54">
        <v>0</v>
      </c>
      <c r="AX24" s="54">
        <v>11</v>
      </c>
      <c r="AY24" s="54">
        <v>35</v>
      </c>
      <c r="AZ24" s="54">
        <v>45</v>
      </c>
      <c r="BA24" s="54">
        <v>15</v>
      </c>
      <c r="BB24" s="54">
        <v>23</v>
      </c>
      <c r="BC24" s="54">
        <v>5</v>
      </c>
      <c r="BD24" s="54">
        <v>9</v>
      </c>
      <c r="BE24" s="54">
        <v>0</v>
      </c>
      <c r="BF24" s="54">
        <v>1</v>
      </c>
      <c r="BG24" s="54">
        <v>0</v>
      </c>
      <c r="BH24" s="54">
        <v>16</v>
      </c>
      <c r="BI24" s="54">
        <v>15</v>
      </c>
    </row>
    <row r="25" spans="1:61" x14ac:dyDescent="0.25">
      <c r="A25" s="54"/>
      <c r="B25" s="58" t="s">
        <v>82</v>
      </c>
      <c r="C25" s="54">
        <v>781655</v>
      </c>
      <c r="D25" s="54">
        <f t="shared" si="0"/>
        <v>655896</v>
      </c>
      <c r="E25" s="59">
        <f t="shared" si="1"/>
        <v>83.913228152234538</v>
      </c>
      <c r="F25" s="54">
        <v>125740</v>
      </c>
      <c r="G25" s="54">
        <v>282014</v>
      </c>
      <c r="H25" s="54">
        <v>432</v>
      </c>
      <c r="I25" s="54">
        <v>1786</v>
      </c>
      <c r="J25" s="54">
        <v>50</v>
      </c>
      <c r="K25" s="54">
        <v>808</v>
      </c>
      <c r="L25" s="54">
        <v>335316</v>
      </c>
      <c r="M25" s="54">
        <v>1551</v>
      </c>
      <c r="N25" s="54">
        <v>28225</v>
      </c>
      <c r="O25" s="54">
        <v>8</v>
      </c>
      <c r="P25" s="54">
        <v>37</v>
      </c>
      <c r="Q25" s="54">
        <v>29</v>
      </c>
      <c r="R25" s="54">
        <v>20</v>
      </c>
      <c r="S25" s="54">
        <v>40</v>
      </c>
      <c r="T25" s="54">
        <v>4942</v>
      </c>
      <c r="U25" s="54">
        <v>7</v>
      </c>
      <c r="V25" s="54">
        <v>0</v>
      </c>
      <c r="W25" s="54">
        <v>457</v>
      </c>
      <c r="X25" s="54">
        <v>14</v>
      </c>
      <c r="Y25" s="54">
        <v>4</v>
      </c>
      <c r="Z25" s="54">
        <v>12</v>
      </c>
      <c r="AA25" s="54">
        <v>1</v>
      </c>
      <c r="AB25" s="54">
        <v>21</v>
      </c>
      <c r="AC25" s="54">
        <v>33</v>
      </c>
      <c r="AD25" s="54">
        <v>14</v>
      </c>
      <c r="AE25" s="54">
        <v>10</v>
      </c>
      <c r="AF25" s="54">
        <v>5</v>
      </c>
      <c r="AG25" s="54">
        <v>1</v>
      </c>
      <c r="AH25" s="54">
        <v>10</v>
      </c>
      <c r="AI25" s="54">
        <v>4</v>
      </c>
      <c r="AJ25" s="54">
        <v>14</v>
      </c>
      <c r="AK25" s="54">
        <v>0</v>
      </c>
      <c r="AL25" s="54">
        <v>1</v>
      </c>
      <c r="AM25" s="54">
        <v>4</v>
      </c>
      <c r="AN25" s="54">
        <v>0</v>
      </c>
      <c r="AO25" s="54">
        <v>0</v>
      </c>
      <c r="AP25" s="54">
        <v>5</v>
      </c>
      <c r="AQ25" s="54">
        <v>3</v>
      </c>
      <c r="AR25" s="54">
        <v>2</v>
      </c>
      <c r="AS25" s="54">
        <v>2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13</v>
      </c>
      <c r="BA25" s="54">
        <v>1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10</v>
      </c>
      <c r="BI25" s="54">
        <v>9</v>
      </c>
    </row>
    <row r="26" spans="1:61" x14ac:dyDescent="0.25">
      <c r="A26" s="54"/>
      <c r="B26" s="58" t="s">
        <v>83</v>
      </c>
      <c r="C26" s="54">
        <v>1320324</v>
      </c>
      <c r="D26" s="54">
        <f t="shared" si="0"/>
        <v>162493</v>
      </c>
      <c r="E26" s="59">
        <f t="shared" si="1"/>
        <v>12.3073066135877</v>
      </c>
      <c r="F26" s="54">
        <v>1157804</v>
      </c>
      <c r="G26" s="54">
        <v>40704</v>
      </c>
      <c r="H26" s="54">
        <v>1560</v>
      </c>
      <c r="I26" s="54">
        <v>4514</v>
      </c>
      <c r="J26" s="54">
        <v>63</v>
      </c>
      <c r="K26" s="54">
        <v>1390</v>
      </c>
      <c r="L26" s="54">
        <v>2150</v>
      </c>
      <c r="M26" s="54">
        <v>1151</v>
      </c>
      <c r="N26" s="54">
        <v>73591</v>
      </c>
      <c r="O26" s="54">
        <v>11</v>
      </c>
      <c r="P26" s="54">
        <v>7</v>
      </c>
      <c r="Q26" s="54">
        <v>9</v>
      </c>
      <c r="R26" s="54">
        <v>0</v>
      </c>
      <c r="S26" s="54">
        <v>7</v>
      </c>
      <c r="T26" s="54">
        <v>16346</v>
      </c>
      <c r="U26" s="54">
        <v>1</v>
      </c>
      <c r="V26" s="54">
        <v>7</v>
      </c>
      <c r="W26" s="54">
        <v>20669</v>
      </c>
      <c r="X26" s="54">
        <v>6</v>
      </c>
      <c r="Y26" s="54">
        <v>6</v>
      </c>
      <c r="Z26" s="54">
        <v>1</v>
      </c>
      <c r="AA26" s="54">
        <v>0</v>
      </c>
      <c r="AB26" s="54">
        <v>19</v>
      </c>
      <c r="AC26" s="54">
        <v>98</v>
      </c>
      <c r="AD26" s="54">
        <v>42</v>
      </c>
      <c r="AE26" s="54">
        <v>0</v>
      </c>
      <c r="AF26" s="54">
        <v>5</v>
      </c>
      <c r="AG26" s="54">
        <v>0</v>
      </c>
      <c r="AH26" s="54">
        <v>27</v>
      </c>
      <c r="AI26" s="54">
        <v>1</v>
      </c>
      <c r="AJ26" s="54">
        <v>12</v>
      </c>
      <c r="AK26" s="54">
        <v>1</v>
      </c>
      <c r="AL26" s="54">
        <v>18</v>
      </c>
      <c r="AM26" s="54">
        <v>5</v>
      </c>
      <c r="AN26" s="54">
        <v>11</v>
      </c>
      <c r="AO26" s="54">
        <v>0</v>
      </c>
      <c r="AP26" s="54">
        <v>4</v>
      </c>
      <c r="AQ26" s="54">
        <v>7</v>
      </c>
      <c r="AR26" s="54">
        <v>5</v>
      </c>
      <c r="AS26" s="54">
        <v>1</v>
      </c>
      <c r="AT26" s="54">
        <v>3</v>
      </c>
      <c r="AU26" s="54">
        <v>1</v>
      </c>
      <c r="AV26" s="54">
        <v>1</v>
      </c>
      <c r="AW26" s="54">
        <v>0</v>
      </c>
      <c r="AX26" s="54">
        <v>0</v>
      </c>
      <c r="AY26" s="54">
        <v>3</v>
      </c>
      <c r="AZ26" s="54">
        <v>25</v>
      </c>
      <c r="BA26" s="54">
        <v>1</v>
      </c>
      <c r="BB26" s="54">
        <v>4</v>
      </c>
      <c r="BC26" s="54">
        <v>0</v>
      </c>
      <c r="BD26" s="54">
        <v>6</v>
      </c>
      <c r="BE26" s="54">
        <v>0</v>
      </c>
      <c r="BF26" s="54">
        <v>0</v>
      </c>
      <c r="BG26" s="54">
        <v>0</v>
      </c>
      <c r="BH26" s="54">
        <v>20</v>
      </c>
      <c r="BI26" s="54">
        <v>7</v>
      </c>
    </row>
    <row r="27" spans="1:61" x14ac:dyDescent="0.25">
      <c r="A27" s="54"/>
      <c r="B27" s="58" t="s">
        <v>84</v>
      </c>
      <c r="C27" s="54">
        <v>1803950</v>
      </c>
      <c r="D27" s="54">
        <f t="shared" si="0"/>
        <v>257258</v>
      </c>
      <c r="E27" s="59">
        <f t="shared" si="1"/>
        <v>14.260935122385229</v>
      </c>
      <c r="F27" s="54">
        <v>1546677</v>
      </c>
      <c r="G27" s="54">
        <v>59008</v>
      </c>
      <c r="H27" s="54">
        <v>2252</v>
      </c>
      <c r="I27" s="54">
        <v>20225</v>
      </c>
      <c r="J27" s="54">
        <v>82</v>
      </c>
      <c r="K27" s="54">
        <v>2234</v>
      </c>
      <c r="L27" s="54">
        <v>95806</v>
      </c>
      <c r="M27" s="54">
        <v>498</v>
      </c>
      <c r="N27" s="54">
        <v>12379</v>
      </c>
      <c r="O27" s="54">
        <v>13</v>
      </c>
      <c r="P27" s="54">
        <v>7</v>
      </c>
      <c r="Q27" s="54">
        <v>13</v>
      </c>
      <c r="R27" s="54">
        <v>26</v>
      </c>
      <c r="S27" s="54">
        <v>13</v>
      </c>
      <c r="T27" s="54">
        <v>30283</v>
      </c>
      <c r="U27" s="54">
        <v>25</v>
      </c>
      <c r="V27" s="54">
        <v>11</v>
      </c>
      <c r="W27" s="54">
        <v>33846</v>
      </c>
      <c r="X27" s="54">
        <v>6</v>
      </c>
      <c r="Y27" s="54">
        <v>20</v>
      </c>
      <c r="Z27" s="54">
        <v>1</v>
      </c>
      <c r="AA27" s="54">
        <v>4</v>
      </c>
      <c r="AB27" s="54">
        <v>5</v>
      </c>
      <c r="AC27" s="54">
        <v>158</v>
      </c>
      <c r="AD27" s="54">
        <v>80</v>
      </c>
      <c r="AE27" s="54">
        <v>7</v>
      </c>
      <c r="AF27" s="54">
        <v>4</v>
      </c>
      <c r="AG27" s="54">
        <v>3</v>
      </c>
      <c r="AH27" s="54">
        <v>51</v>
      </c>
      <c r="AI27" s="54">
        <v>2</v>
      </c>
      <c r="AJ27" s="54">
        <v>1</v>
      </c>
      <c r="AK27" s="54">
        <v>7</v>
      </c>
      <c r="AL27" s="54">
        <v>11</v>
      </c>
      <c r="AM27" s="54">
        <v>5</v>
      </c>
      <c r="AN27" s="54">
        <v>3</v>
      </c>
      <c r="AO27" s="54">
        <v>1</v>
      </c>
      <c r="AP27" s="54">
        <v>6</v>
      </c>
      <c r="AQ27" s="54">
        <v>24</v>
      </c>
      <c r="AR27" s="54">
        <v>6</v>
      </c>
      <c r="AS27" s="54">
        <v>4</v>
      </c>
      <c r="AT27" s="54">
        <v>0</v>
      </c>
      <c r="AU27" s="54">
        <v>1</v>
      </c>
      <c r="AV27" s="54">
        <v>3</v>
      </c>
      <c r="AW27" s="54">
        <v>5</v>
      </c>
      <c r="AX27" s="54">
        <v>0</v>
      </c>
      <c r="AY27" s="54">
        <v>10</v>
      </c>
      <c r="AZ27" s="54">
        <v>108</v>
      </c>
      <c r="BA27" s="54">
        <v>0</v>
      </c>
      <c r="BB27" s="54">
        <v>1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9</v>
      </c>
      <c r="BI27" s="54">
        <v>6</v>
      </c>
    </row>
    <row r="28" spans="1:61" x14ac:dyDescent="0.25">
      <c r="A28" s="54"/>
      <c r="B28" s="58" t="s">
        <v>85</v>
      </c>
      <c r="C28" s="54">
        <v>1463726</v>
      </c>
      <c r="D28" s="54">
        <f t="shared" si="0"/>
        <v>249560</v>
      </c>
      <c r="E28" s="59">
        <f t="shared" si="1"/>
        <v>17.049685664354296</v>
      </c>
      <c r="F28" s="54">
        <v>1214162</v>
      </c>
      <c r="G28" s="54">
        <v>5229</v>
      </c>
      <c r="H28" s="54">
        <v>1830</v>
      </c>
      <c r="I28" s="54">
        <v>153</v>
      </c>
      <c r="J28" s="54">
        <v>81</v>
      </c>
      <c r="K28" s="54">
        <v>218404</v>
      </c>
      <c r="L28" s="54">
        <v>1375</v>
      </c>
      <c r="M28" s="54">
        <v>1267</v>
      </c>
      <c r="N28" s="54">
        <v>15702</v>
      </c>
      <c r="O28" s="54">
        <v>11</v>
      </c>
      <c r="P28" s="54">
        <v>1</v>
      </c>
      <c r="Q28" s="54">
        <v>16</v>
      </c>
      <c r="R28" s="54">
        <v>8</v>
      </c>
      <c r="S28" s="54">
        <v>17</v>
      </c>
      <c r="T28" s="54">
        <v>4278</v>
      </c>
      <c r="U28" s="54">
        <v>4</v>
      </c>
      <c r="V28" s="54">
        <v>13</v>
      </c>
      <c r="W28" s="54">
        <v>329</v>
      </c>
      <c r="X28" s="54">
        <v>4</v>
      </c>
      <c r="Y28" s="54">
        <v>14</v>
      </c>
      <c r="Z28" s="54">
        <v>1</v>
      </c>
      <c r="AA28" s="54">
        <v>1</v>
      </c>
      <c r="AB28" s="54">
        <v>4</v>
      </c>
      <c r="AC28" s="54">
        <v>296</v>
      </c>
      <c r="AD28" s="54">
        <v>205</v>
      </c>
      <c r="AE28" s="54">
        <v>6</v>
      </c>
      <c r="AF28" s="54">
        <v>3</v>
      </c>
      <c r="AG28" s="54">
        <v>0</v>
      </c>
      <c r="AH28" s="54">
        <v>62</v>
      </c>
      <c r="AI28" s="54">
        <v>4</v>
      </c>
      <c r="AJ28" s="54">
        <v>18</v>
      </c>
      <c r="AK28" s="54">
        <v>2</v>
      </c>
      <c r="AL28" s="54">
        <v>20</v>
      </c>
      <c r="AM28" s="54">
        <v>47</v>
      </c>
      <c r="AN28" s="54">
        <v>19</v>
      </c>
      <c r="AO28" s="54">
        <v>0</v>
      </c>
      <c r="AP28" s="54">
        <v>22</v>
      </c>
      <c r="AQ28" s="54">
        <v>18</v>
      </c>
      <c r="AR28" s="54">
        <v>10</v>
      </c>
      <c r="AS28" s="54">
        <v>15</v>
      </c>
      <c r="AT28" s="54">
        <v>1</v>
      </c>
      <c r="AU28" s="54">
        <v>2</v>
      </c>
      <c r="AV28" s="54">
        <v>3</v>
      </c>
      <c r="AW28" s="54">
        <v>3</v>
      </c>
      <c r="AX28" s="54">
        <v>3</v>
      </c>
      <c r="AY28" s="54">
        <v>10</v>
      </c>
      <c r="AZ28" s="54">
        <v>32</v>
      </c>
      <c r="BA28" s="54">
        <v>7</v>
      </c>
      <c r="BB28" s="54">
        <v>1</v>
      </c>
      <c r="BC28" s="54">
        <v>6</v>
      </c>
      <c r="BD28" s="54">
        <v>3</v>
      </c>
      <c r="BE28" s="54">
        <v>0</v>
      </c>
      <c r="BF28" s="54">
        <v>0</v>
      </c>
      <c r="BG28" s="54">
        <v>0</v>
      </c>
      <c r="BH28" s="54">
        <v>3</v>
      </c>
      <c r="BI28" s="54">
        <v>1</v>
      </c>
    </row>
    <row r="29" spans="1:61" x14ac:dyDescent="0.25">
      <c r="A29" s="54"/>
      <c r="B29" s="58" t="s">
        <v>86</v>
      </c>
      <c r="C29" s="54">
        <v>1151154</v>
      </c>
      <c r="D29" s="54">
        <f t="shared" si="0"/>
        <v>55383</v>
      </c>
      <c r="E29" s="59">
        <f t="shared" si="1"/>
        <v>4.8111061209278727</v>
      </c>
      <c r="F29" s="54">
        <v>1095766</v>
      </c>
      <c r="G29" s="54">
        <v>2451</v>
      </c>
      <c r="H29" s="54">
        <v>714</v>
      </c>
      <c r="I29" s="54">
        <v>84</v>
      </c>
      <c r="J29" s="54">
        <v>13</v>
      </c>
      <c r="K29" s="54">
        <v>1292</v>
      </c>
      <c r="L29" s="54">
        <v>1052</v>
      </c>
      <c r="M29" s="54">
        <v>202</v>
      </c>
      <c r="N29" s="54">
        <v>1100</v>
      </c>
      <c r="O29" s="54">
        <v>8</v>
      </c>
      <c r="P29" s="54">
        <v>43</v>
      </c>
      <c r="Q29" s="54">
        <v>4</v>
      </c>
      <c r="R29" s="54">
        <v>6</v>
      </c>
      <c r="S29" s="54">
        <v>11</v>
      </c>
      <c r="T29" s="54">
        <v>1912</v>
      </c>
      <c r="U29" s="54">
        <v>7</v>
      </c>
      <c r="V29" s="54">
        <v>7</v>
      </c>
      <c r="W29" s="54">
        <v>46222</v>
      </c>
      <c r="X29" s="54">
        <v>4</v>
      </c>
      <c r="Y29" s="54">
        <v>3</v>
      </c>
      <c r="Z29" s="54">
        <v>3</v>
      </c>
      <c r="AA29" s="54">
        <v>0</v>
      </c>
      <c r="AB29" s="54">
        <v>5</v>
      </c>
      <c r="AC29" s="54">
        <v>30</v>
      </c>
      <c r="AD29" s="54">
        <v>42</v>
      </c>
      <c r="AE29" s="54">
        <v>3</v>
      </c>
      <c r="AF29" s="54">
        <v>2</v>
      </c>
      <c r="AG29" s="54">
        <v>1</v>
      </c>
      <c r="AH29" s="54">
        <v>11</v>
      </c>
      <c r="AI29" s="54">
        <v>45</v>
      </c>
      <c r="AJ29" s="54">
        <v>8</v>
      </c>
      <c r="AK29" s="54">
        <v>0</v>
      </c>
      <c r="AL29" s="54">
        <v>4</v>
      </c>
      <c r="AM29" s="54">
        <v>0</v>
      </c>
      <c r="AN29" s="54">
        <v>10</v>
      </c>
      <c r="AO29" s="54">
        <v>0</v>
      </c>
      <c r="AP29" s="54">
        <v>6</v>
      </c>
      <c r="AQ29" s="54">
        <v>18</v>
      </c>
      <c r="AR29" s="54">
        <v>0</v>
      </c>
      <c r="AS29" s="54">
        <v>12</v>
      </c>
      <c r="AT29" s="54">
        <v>5</v>
      </c>
      <c r="AU29" s="54">
        <v>0</v>
      </c>
      <c r="AV29" s="54">
        <v>2</v>
      </c>
      <c r="AW29" s="54">
        <v>0</v>
      </c>
      <c r="AX29" s="54">
        <v>0</v>
      </c>
      <c r="AY29" s="54">
        <v>4</v>
      </c>
      <c r="AZ29" s="54">
        <v>28</v>
      </c>
      <c r="BA29" s="54">
        <v>0</v>
      </c>
      <c r="BB29" s="54">
        <v>7</v>
      </c>
      <c r="BC29" s="54">
        <v>0</v>
      </c>
      <c r="BD29" s="54">
        <v>2</v>
      </c>
      <c r="BE29" s="54">
        <v>0</v>
      </c>
      <c r="BF29" s="54">
        <v>0</v>
      </c>
      <c r="BG29" s="54">
        <v>0</v>
      </c>
      <c r="BH29" s="54">
        <v>4</v>
      </c>
      <c r="BI29" s="54">
        <v>1</v>
      </c>
    </row>
    <row r="30" spans="1:61" x14ac:dyDescent="0.25">
      <c r="A30" s="54"/>
      <c r="B30" s="58" t="s">
        <v>87</v>
      </c>
      <c r="C30" s="54">
        <v>1368840</v>
      </c>
      <c r="D30" s="54">
        <f t="shared" si="0"/>
        <v>75869</v>
      </c>
      <c r="E30" s="59">
        <f t="shared" si="1"/>
        <v>5.5426004906365565</v>
      </c>
      <c r="F30" s="54">
        <v>1292965</v>
      </c>
      <c r="G30" s="54">
        <v>24547</v>
      </c>
      <c r="H30" s="54">
        <v>12066</v>
      </c>
      <c r="I30" s="54">
        <v>509</v>
      </c>
      <c r="J30" s="54">
        <v>60</v>
      </c>
      <c r="K30" s="54">
        <v>15262</v>
      </c>
      <c r="L30" s="54">
        <v>14471</v>
      </c>
      <c r="M30" s="54">
        <v>1241</v>
      </c>
      <c r="N30" s="54">
        <v>4144</v>
      </c>
      <c r="O30" s="54">
        <v>7</v>
      </c>
      <c r="P30" s="54">
        <v>11</v>
      </c>
      <c r="Q30" s="54">
        <v>15</v>
      </c>
      <c r="R30" s="54">
        <v>16</v>
      </c>
      <c r="S30" s="54">
        <v>11</v>
      </c>
      <c r="T30" s="54">
        <v>1243</v>
      </c>
      <c r="U30" s="54">
        <v>11</v>
      </c>
      <c r="V30" s="54">
        <v>21</v>
      </c>
      <c r="W30" s="54">
        <v>747</v>
      </c>
      <c r="X30" s="54">
        <v>4</v>
      </c>
      <c r="Y30" s="54">
        <v>19</v>
      </c>
      <c r="Z30" s="54">
        <v>2</v>
      </c>
      <c r="AA30" s="54">
        <v>1</v>
      </c>
      <c r="AB30" s="54">
        <v>43</v>
      </c>
      <c r="AC30" s="54">
        <v>648</v>
      </c>
      <c r="AD30" s="54">
        <v>89</v>
      </c>
      <c r="AE30" s="54">
        <v>4</v>
      </c>
      <c r="AF30" s="54">
        <v>2</v>
      </c>
      <c r="AG30" s="54">
        <v>2</v>
      </c>
      <c r="AH30" s="54">
        <v>98</v>
      </c>
      <c r="AI30" s="54">
        <v>5</v>
      </c>
      <c r="AJ30" s="54">
        <v>5</v>
      </c>
      <c r="AK30" s="54">
        <v>1</v>
      </c>
      <c r="AL30" s="54">
        <v>50</v>
      </c>
      <c r="AM30" s="54">
        <v>12</v>
      </c>
      <c r="AN30" s="54">
        <v>16</v>
      </c>
      <c r="AO30" s="54">
        <v>2</v>
      </c>
      <c r="AP30" s="54">
        <v>33</v>
      </c>
      <c r="AQ30" s="54">
        <v>55</v>
      </c>
      <c r="AR30" s="54">
        <v>9</v>
      </c>
      <c r="AS30" s="54">
        <v>10</v>
      </c>
      <c r="AT30" s="54">
        <v>1</v>
      </c>
      <c r="AU30" s="54">
        <v>2</v>
      </c>
      <c r="AV30" s="54">
        <v>6</v>
      </c>
      <c r="AW30" s="54">
        <v>1</v>
      </c>
      <c r="AX30" s="54">
        <v>3</v>
      </c>
      <c r="AY30" s="54">
        <v>183</v>
      </c>
      <c r="AZ30" s="54">
        <v>164</v>
      </c>
      <c r="BA30" s="54">
        <v>0</v>
      </c>
      <c r="BB30" s="54">
        <v>4</v>
      </c>
      <c r="BC30" s="54">
        <v>2</v>
      </c>
      <c r="BD30" s="54">
        <v>3</v>
      </c>
      <c r="BE30" s="54">
        <v>0</v>
      </c>
      <c r="BF30" s="54">
        <v>4</v>
      </c>
      <c r="BG30" s="54">
        <v>4</v>
      </c>
      <c r="BH30" s="54">
        <v>6</v>
      </c>
      <c r="BI30" s="54">
        <v>0</v>
      </c>
    </row>
    <row r="31" spans="1:61" x14ac:dyDescent="0.25">
      <c r="A31" s="54"/>
      <c r="B31" s="58" t="s">
        <v>88</v>
      </c>
      <c r="C31" s="54">
        <v>1892254</v>
      </c>
      <c r="D31" s="54">
        <f t="shared" si="0"/>
        <v>10923</v>
      </c>
      <c r="E31" s="59">
        <f t="shared" si="1"/>
        <v>0.57725235699488442</v>
      </c>
      <c r="F31" s="54">
        <v>1881317</v>
      </c>
      <c r="G31" s="54">
        <v>2362</v>
      </c>
      <c r="H31" s="54">
        <v>2081</v>
      </c>
      <c r="I31" s="54">
        <v>1189</v>
      </c>
      <c r="J31" s="54">
        <v>60</v>
      </c>
      <c r="K31" s="54">
        <v>1136</v>
      </c>
      <c r="L31" s="54">
        <v>776</v>
      </c>
      <c r="M31" s="54">
        <v>413</v>
      </c>
      <c r="N31" s="54">
        <v>544</v>
      </c>
      <c r="O31" s="54">
        <v>8</v>
      </c>
      <c r="P31" s="54">
        <v>4</v>
      </c>
      <c r="Q31" s="54">
        <v>19</v>
      </c>
      <c r="R31" s="54">
        <v>12</v>
      </c>
      <c r="S31" s="54">
        <v>6</v>
      </c>
      <c r="T31" s="54">
        <v>136</v>
      </c>
      <c r="U31" s="54">
        <v>3</v>
      </c>
      <c r="V31" s="54">
        <v>7</v>
      </c>
      <c r="W31" s="54">
        <v>1830</v>
      </c>
      <c r="X31" s="54">
        <v>9</v>
      </c>
      <c r="Y31" s="54">
        <v>2</v>
      </c>
      <c r="Z31" s="54">
        <v>2</v>
      </c>
      <c r="AA31" s="54">
        <v>1</v>
      </c>
      <c r="AB31" s="54">
        <v>6</v>
      </c>
      <c r="AC31" s="54">
        <v>138</v>
      </c>
      <c r="AD31" s="54">
        <v>30</v>
      </c>
      <c r="AE31" s="54">
        <v>2</v>
      </c>
      <c r="AF31" s="54">
        <v>3</v>
      </c>
      <c r="AG31" s="54">
        <v>1</v>
      </c>
      <c r="AH31" s="54">
        <v>41</v>
      </c>
      <c r="AI31" s="54">
        <v>0</v>
      </c>
      <c r="AJ31" s="54">
        <v>3</v>
      </c>
      <c r="AK31" s="54">
        <v>3</v>
      </c>
      <c r="AL31" s="54">
        <v>3</v>
      </c>
      <c r="AM31" s="54">
        <v>2</v>
      </c>
      <c r="AN31" s="54">
        <v>4</v>
      </c>
      <c r="AO31" s="54">
        <v>1</v>
      </c>
      <c r="AP31" s="54">
        <v>6</v>
      </c>
      <c r="AQ31" s="54">
        <v>13</v>
      </c>
      <c r="AR31" s="54">
        <v>5</v>
      </c>
      <c r="AS31" s="54">
        <v>1</v>
      </c>
      <c r="AT31" s="54">
        <v>2</v>
      </c>
      <c r="AU31" s="54">
        <v>1</v>
      </c>
      <c r="AV31" s="54">
        <v>1</v>
      </c>
      <c r="AW31" s="54">
        <v>0</v>
      </c>
      <c r="AX31" s="54">
        <v>2</v>
      </c>
      <c r="AY31" s="54">
        <v>3</v>
      </c>
      <c r="AZ31" s="54">
        <v>48</v>
      </c>
      <c r="BA31" s="54">
        <v>1</v>
      </c>
      <c r="BB31" s="54">
        <v>1</v>
      </c>
      <c r="BC31" s="54">
        <v>0</v>
      </c>
      <c r="BD31" s="54">
        <v>2</v>
      </c>
      <c r="BE31" s="54">
        <v>0</v>
      </c>
      <c r="BF31" s="54">
        <v>0</v>
      </c>
      <c r="BG31" s="54">
        <v>0</v>
      </c>
      <c r="BH31" s="54">
        <v>13</v>
      </c>
      <c r="BI31" s="54">
        <v>1</v>
      </c>
    </row>
    <row r="32" spans="1:61" x14ac:dyDescent="0.25">
      <c r="A32" s="54"/>
      <c r="B32" s="58" t="s">
        <v>89</v>
      </c>
      <c r="C32" s="54">
        <v>2028514</v>
      </c>
      <c r="D32" s="54">
        <f t="shared" si="0"/>
        <v>7421</v>
      </c>
      <c r="E32" s="59">
        <f t="shared" si="1"/>
        <v>0.36585143404789644</v>
      </c>
      <c r="F32" s="54">
        <v>2020998</v>
      </c>
      <c r="G32" s="54">
        <v>2009</v>
      </c>
      <c r="H32" s="54">
        <v>1433</v>
      </c>
      <c r="I32" s="54">
        <v>886</v>
      </c>
      <c r="J32" s="54">
        <v>17</v>
      </c>
      <c r="K32" s="54">
        <v>1228</v>
      </c>
      <c r="L32" s="54">
        <v>610</v>
      </c>
      <c r="M32" s="54">
        <v>267</v>
      </c>
      <c r="N32" s="54">
        <v>457</v>
      </c>
      <c r="O32" s="54">
        <v>6</v>
      </c>
      <c r="P32" s="54">
        <v>5</v>
      </c>
      <c r="Q32" s="54">
        <v>11</v>
      </c>
      <c r="R32" s="54">
        <v>8</v>
      </c>
      <c r="S32" s="54">
        <v>4</v>
      </c>
      <c r="T32" s="54">
        <v>98</v>
      </c>
      <c r="U32" s="54">
        <v>2</v>
      </c>
      <c r="V32" s="54">
        <v>13</v>
      </c>
      <c r="W32" s="54">
        <v>110</v>
      </c>
      <c r="X32" s="54">
        <v>1</v>
      </c>
      <c r="Y32" s="54">
        <v>2</v>
      </c>
      <c r="Z32" s="54">
        <v>4</v>
      </c>
      <c r="AA32" s="54">
        <v>1</v>
      </c>
      <c r="AB32" s="54">
        <v>1</v>
      </c>
      <c r="AC32" s="54">
        <v>36</v>
      </c>
      <c r="AD32" s="54">
        <v>44</v>
      </c>
      <c r="AE32" s="54">
        <v>0</v>
      </c>
      <c r="AF32" s="54">
        <v>2</v>
      </c>
      <c r="AG32" s="54">
        <v>2</v>
      </c>
      <c r="AH32" s="54">
        <v>22</v>
      </c>
      <c r="AI32" s="54">
        <v>2</v>
      </c>
      <c r="AJ32" s="54">
        <v>1</v>
      </c>
      <c r="AK32" s="54">
        <v>0</v>
      </c>
      <c r="AL32" s="54">
        <v>4</v>
      </c>
      <c r="AM32" s="54">
        <v>1</v>
      </c>
      <c r="AN32" s="54">
        <v>3</v>
      </c>
      <c r="AO32" s="54">
        <v>2</v>
      </c>
      <c r="AP32" s="54">
        <v>5</v>
      </c>
      <c r="AQ32" s="54">
        <v>27</v>
      </c>
      <c r="AR32" s="54">
        <v>0</v>
      </c>
      <c r="AS32" s="54">
        <v>0</v>
      </c>
      <c r="AT32" s="54">
        <v>0</v>
      </c>
      <c r="AU32" s="54">
        <v>1</v>
      </c>
      <c r="AV32" s="54">
        <v>0</v>
      </c>
      <c r="AW32" s="54">
        <v>0</v>
      </c>
      <c r="AX32" s="54">
        <v>0</v>
      </c>
      <c r="AY32" s="54">
        <v>78</v>
      </c>
      <c r="AZ32" s="54">
        <v>17</v>
      </c>
      <c r="BA32" s="54">
        <v>1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88</v>
      </c>
      <c r="BI32" s="54">
        <v>7</v>
      </c>
    </row>
    <row r="33" spans="1:61" x14ac:dyDescent="0.25">
      <c r="A33" s="54"/>
      <c r="B33" s="58" t="s">
        <v>90</v>
      </c>
      <c r="C33" s="54">
        <v>1252731</v>
      </c>
      <c r="D33" s="54">
        <f t="shared" si="0"/>
        <v>10682</v>
      </c>
      <c r="E33" s="59">
        <f t="shared" si="1"/>
        <v>0.85269770820527968</v>
      </c>
      <c r="F33" s="54">
        <v>1242048</v>
      </c>
      <c r="G33" s="54">
        <v>2911</v>
      </c>
      <c r="H33" s="54">
        <v>2904</v>
      </c>
      <c r="I33" s="54">
        <v>44</v>
      </c>
      <c r="J33" s="54">
        <v>18</v>
      </c>
      <c r="K33" s="54">
        <v>2532</v>
      </c>
      <c r="L33" s="54">
        <v>536</v>
      </c>
      <c r="M33" s="54">
        <v>641</v>
      </c>
      <c r="N33" s="54">
        <v>661</v>
      </c>
      <c r="O33" s="54">
        <v>5</v>
      </c>
      <c r="P33" s="54">
        <v>1</v>
      </c>
      <c r="Q33" s="54">
        <v>8</v>
      </c>
      <c r="R33" s="54">
        <v>3</v>
      </c>
      <c r="S33" s="54">
        <v>1</v>
      </c>
      <c r="T33" s="54">
        <v>123</v>
      </c>
      <c r="U33" s="54">
        <v>1</v>
      </c>
      <c r="V33" s="54">
        <v>42</v>
      </c>
      <c r="W33" s="54">
        <v>87</v>
      </c>
      <c r="X33" s="54">
        <v>1</v>
      </c>
      <c r="Y33" s="54">
        <v>4</v>
      </c>
      <c r="Z33" s="54">
        <v>1</v>
      </c>
      <c r="AA33" s="54">
        <v>0</v>
      </c>
      <c r="AB33" s="54">
        <v>3</v>
      </c>
      <c r="AC33" s="54">
        <v>22</v>
      </c>
      <c r="AD33" s="54">
        <v>18</v>
      </c>
      <c r="AE33" s="54">
        <v>0</v>
      </c>
      <c r="AF33" s="54">
        <v>0</v>
      </c>
      <c r="AG33" s="54">
        <v>0</v>
      </c>
      <c r="AH33" s="54">
        <v>14</v>
      </c>
      <c r="AI33" s="54">
        <v>0</v>
      </c>
      <c r="AJ33" s="54">
        <v>2</v>
      </c>
      <c r="AK33" s="54">
        <v>0</v>
      </c>
      <c r="AL33" s="54">
        <v>14</v>
      </c>
      <c r="AM33" s="54">
        <v>6</v>
      </c>
      <c r="AN33" s="54">
        <v>2</v>
      </c>
      <c r="AO33" s="54">
        <v>0</v>
      </c>
      <c r="AP33" s="54">
        <v>18</v>
      </c>
      <c r="AQ33" s="54">
        <v>7</v>
      </c>
      <c r="AR33" s="54">
        <v>9</v>
      </c>
      <c r="AS33" s="54">
        <v>2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30</v>
      </c>
      <c r="AZ33" s="54">
        <v>10</v>
      </c>
      <c r="BA33" s="54">
        <v>0</v>
      </c>
      <c r="BB33" s="54">
        <v>0</v>
      </c>
      <c r="BC33" s="54">
        <v>1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1</v>
      </c>
    </row>
    <row r="34" spans="1:61" x14ac:dyDescent="0.25">
      <c r="A34" s="54"/>
      <c r="B34" s="58" t="s">
        <v>91</v>
      </c>
      <c r="C34" s="54">
        <v>1860447</v>
      </c>
      <c r="D34" s="54">
        <f t="shared" si="0"/>
        <v>3613</v>
      </c>
      <c r="E34" s="59">
        <f t="shared" si="1"/>
        <v>0.19420147610322078</v>
      </c>
      <c r="F34" s="54">
        <v>1856826</v>
      </c>
      <c r="G34" s="54">
        <v>1123</v>
      </c>
      <c r="H34" s="54">
        <v>828</v>
      </c>
      <c r="I34" s="54">
        <v>47</v>
      </c>
      <c r="J34" s="54">
        <v>21</v>
      </c>
      <c r="K34" s="54">
        <v>675</v>
      </c>
      <c r="L34" s="54">
        <v>347</v>
      </c>
      <c r="M34" s="54">
        <v>70</v>
      </c>
      <c r="N34" s="54">
        <v>195</v>
      </c>
      <c r="O34" s="54">
        <v>6</v>
      </c>
      <c r="P34" s="54">
        <v>1</v>
      </c>
      <c r="Q34" s="54">
        <v>11</v>
      </c>
      <c r="R34" s="54">
        <v>4</v>
      </c>
      <c r="S34" s="54">
        <v>3</v>
      </c>
      <c r="T34" s="54">
        <v>51</v>
      </c>
      <c r="U34" s="54">
        <v>3</v>
      </c>
      <c r="V34" s="54">
        <v>18</v>
      </c>
      <c r="W34" s="54">
        <v>84</v>
      </c>
      <c r="X34" s="54">
        <v>0</v>
      </c>
      <c r="Y34" s="54">
        <v>2</v>
      </c>
      <c r="Z34" s="54">
        <v>1</v>
      </c>
      <c r="AA34" s="54">
        <v>0</v>
      </c>
      <c r="AB34" s="54">
        <v>7</v>
      </c>
      <c r="AC34" s="54">
        <v>21</v>
      </c>
      <c r="AD34" s="54">
        <v>35</v>
      </c>
      <c r="AE34" s="54">
        <v>1</v>
      </c>
      <c r="AF34" s="54">
        <v>2</v>
      </c>
      <c r="AG34" s="54">
        <v>1</v>
      </c>
      <c r="AH34" s="54">
        <v>12</v>
      </c>
      <c r="AI34" s="54">
        <v>2</v>
      </c>
      <c r="AJ34" s="54">
        <v>0</v>
      </c>
      <c r="AK34" s="54">
        <v>0</v>
      </c>
      <c r="AL34" s="54">
        <v>4</v>
      </c>
      <c r="AM34" s="54">
        <v>3</v>
      </c>
      <c r="AN34" s="54">
        <v>8</v>
      </c>
      <c r="AO34" s="54">
        <v>0</v>
      </c>
      <c r="AP34" s="54">
        <v>5</v>
      </c>
      <c r="AQ34" s="54">
        <v>4</v>
      </c>
      <c r="AR34" s="54">
        <v>0</v>
      </c>
      <c r="AS34" s="54">
        <v>2</v>
      </c>
      <c r="AT34" s="54">
        <v>0</v>
      </c>
      <c r="AU34" s="54">
        <v>2</v>
      </c>
      <c r="AV34" s="54">
        <v>2</v>
      </c>
      <c r="AW34" s="54">
        <v>0</v>
      </c>
      <c r="AX34" s="54">
        <v>0</v>
      </c>
      <c r="AY34" s="54">
        <v>0</v>
      </c>
      <c r="AZ34" s="54">
        <v>6</v>
      </c>
      <c r="BA34" s="54">
        <v>3</v>
      </c>
      <c r="BB34" s="54">
        <v>0</v>
      </c>
      <c r="BC34" s="54">
        <v>3</v>
      </c>
      <c r="BD34" s="54">
        <v>0</v>
      </c>
      <c r="BE34" s="54">
        <v>0</v>
      </c>
      <c r="BF34" s="54">
        <v>0</v>
      </c>
      <c r="BG34" s="54">
        <v>0</v>
      </c>
      <c r="BH34" s="54">
        <v>8</v>
      </c>
      <c r="BI34" s="54">
        <v>0</v>
      </c>
    </row>
    <row r="35" spans="1:61" x14ac:dyDescent="0.25">
      <c r="A35" s="54"/>
      <c r="B35" s="58" t="s">
        <v>92</v>
      </c>
      <c r="C35" s="54">
        <v>852800</v>
      </c>
      <c r="D35" s="54">
        <f t="shared" si="0"/>
        <v>1823</v>
      </c>
      <c r="E35" s="59">
        <f t="shared" si="1"/>
        <v>0.21376716850551775</v>
      </c>
      <c r="F35" s="54">
        <v>850974</v>
      </c>
      <c r="G35" s="54">
        <v>452</v>
      </c>
      <c r="H35" s="54">
        <v>376</v>
      </c>
      <c r="I35" s="54">
        <v>12</v>
      </c>
      <c r="J35" s="54">
        <v>20</v>
      </c>
      <c r="K35" s="54">
        <v>580</v>
      </c>
      <c r="L35" s="54">
        <v>150</v>
      </c>
      <c r="M35" s="54">
        <v>25</v>
      </c>
      <c r="N35" s="54">
        <v>99</v>
      </c>
      <c r="O35" s="54">
        <v>4</v>
      </c>
      <c r="P35" s="54">
        <v>1</v>
      </c>
      <c r="Q35" s="54">
        <v>3</v>
      </c>
      <c r="R35" s="54">
        <v>1</v>
      </c>
      <c r="S35" s="54">
        <v>1</v>
      </c>
      <c r="T35" s="54">
        <v>28</v>
      </c>
      <c r="U35" s="54">
        <v>1</v>
      </c>
      <c r="V35" s="54">
        <v>0</v>
      </c>
      <c r="W35" s="54">
        <v>27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11</v>
      </c>
      <c r="AD35" s="54">
        <v>7</v>
      </c>
      <c r="AE35" s="54">
        <v>1</v>
      </c>
      <c r="AF35" s="54">
        <v>2</v>
      </c>
      <c r="AG35" s="54">
        <v>1</v>
      </c>
      <c r="AH35" s="54">
        <v>4</v>
      </c>
      <c r="AI35" s="54">
        <v>1</v>
      </c>
      <c r="AJ35" s="54">
        <v>1</v>
      </c>
      <c r="AK35" s="54">
        <v>0</v>
      </c>
      <c r="AL35" s="54">
        <v>0</v>
      </c>
      <c r="AM35" s="54">
        <v>4</v>
      </c>
      <c r="AN35" s="54">
        <v>1</v>
      </c>
      <c r="AO35" s="54">
        <v>0</v>
      </c>
      <c r="AP35" s="54">
        <v>0</v>
      </c>
      <c r="AQ35" s="54">
        <v>0</v>
      </c>
      <c r="AR35" s="54">
        <v>1</v>
      </c>
      <c r="AS35" s="54">
        <v>2</v>
      </c>
      <c r="AT35" s="54">
        <v>1</v>
      </c>
      <c r="AU35" s="54">
        <v>0</v>
      </c>
      <c r="AV35" s="54">
        <v>0</v>
      </c>
      <c r="AW35" s="54">
        <v>2</v>
      </c>
      <c r="AX35" s="54">
        <v>0</v>
      </c>
      <c r="AY35" s="54">
        <v>1</v>
      </c>
      <c r="AZ35" s="54">
        <v>3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3</v>
      </c>
      <c r="BI35" s="54">
        <v>0</v>
      </c>
    </row>
    <row r="36" spans="1:61" x14ac:dyDescent="0.25">
      <c r="A36" s="54"/>
      <c r="B36" s="58" t="s">
        <v>93</v>
      </c>
      <c r="C36" s="54">
        <v>1780393</v>
      </c>
      <c r="D36" s="54">
        <f t="shared" si="0"/>
        <v>2753</v>
      </c>
      <c r="E36" s="59">
        <f t="shared" si="1"/>
        <v>0.15462930250557885</v>
      </c>
      <c r="F36" s="54">
        <v>1777634</v>
      </c>
      <c r="G36" s="54">
        <v>868</v>
      </c>
      <c r="H36" s="54">
        <v>408</v>
      </c>
      <c r="I36" s="54">
        <v>63</v>
      </c>
      <c r="J36" s="54">
        <v>29</v>
      </c>
      <c r="K36" s="54">
        <v>621</v>
      </c>
      <c r="L36" s="54">
        <v>266</v>
      </c>
      <c r="M36" s="54">
        <v>97</v>
      </c>
      <c r="N36" s="54">
        <v>159</v>
      </c>
      <c r="O36" s="54">
        <v>4</v>
      </c>
      <c r="P36" s="54">
        <v>3</v>
      </c>
      <c r="Q36" s="54">
        <v>3</v>
      </c>
      <c r="R36" s="54">
        <v>4</v>
      </c>
      <c r="S36" s="54">
        <v>10</v>
      </c>
      <c r="T36" s="54">
        <v>48</v>
      </c>
      <c r="U36" s="54">
        <v>4</v>
      </c>
      <c r="V36" s="54">
        <v>16</v>
      </c>
      <c r="W36" s="54">
        <v>38</v>
      </c>
      <c r="X36" s="54">
        <v>2</v>
      </c>
      <c r="Y36" s="54">
        <v>4</v>
      </c>
      <c r="Z36" s="54">
        <v>1</v>
      </c>
      <c r="AA36" s="54">
        <v>0</v>
      </c>
      <c r="AB36" s="54">
        <v>1</v>
      </c>
      <c r="AC36" s="54">
        <v>24</v>
      </c>
      <c r="AD36" s="54">
        <v>21</v>
      </c>
      <c r="AE36" s="54">
        <v>4</v>
      </c>
      <c r="AF36" s="54">
        <v>3</v>
      </c>
      <c r="AG36" s="54">
        <v>1</v>
      </c>
      <c r="AH36" s="54">
        <v>20</v>
      </c>
      <c r="AI36" s="54">
        <v>1</v>
      </c>
      <c r="AJ36" s="54">
        <v>0</v>
      </c>
      <c r="AK36" s="54">
        <v>0</v>
      </c>
      <c r="AL36" s="54">
        <v>4</v>
      </c>
      <c r="AM36" s="54">
        <v>2</v>
      </c>
      <c r="AN36" s="54">
        <v>3</v>
      </c>
      <c r="AO36" s="54">
        <v>0</v>
      </c>
      <c r="AP36" s="54">
        <v>1</v>
      </c>
      <c r="AQ36" s="54">
        <v>2</v>
      </c>
      <c r="AR36" s="54">
        <v>1</v>
      </c>
      <c r="AS36" s="54">
        <v>4</v>
      </c>
      <c r="AT36" s="54">
        <v>6</v>
      </c>
      <c r="AU36" s="54">
        <v>1</v>
      </c>
      <c r="AV36" s="54">
        <v>0</v>
      </c>
      <c r="AW36" s="54">
        <v>0</v>
      </c>
      <c r="AX36" s="54">
        <v>0</v>
      </c>
      <c r="AY36" s="54">
        <v>1</v>
      </c>
      <c r="AZ36" s="54">
        <v>4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1</v>
      </c>
      <c r="BH36" s="54">
        <v>6</v>
      </c>
      <c r="BI36" s="54">
        <v>0</v>
      </c>
    </row>
    <row r="37" spans="1:61" x14ac:dyDescent="0.25">
      <c r="A37" s="54"/>
      <c r="B37" s="58" t="s">
        <v>94</v>
      </c>
      <c r="C37" s="54">
        <v>982487</v>
      </c>
      <c r="D37" s="54">
        <f t="shared" si="0"/>
        <v>29407</v>
      </c>
      <c r="E37" s="59">
        <f t="shared" si="1"/>
        <v>2.9931306699454341</v>
      </c>
      <c r="F37" s="54">
        <v>953076</v>
      </c>
      <c r="G37" s="54">
        <v>775</v>
      </c>
      <c r="H37" s="54">
        <v>589</v>
      </c>
      <c r="I37" s="54">
        <v>19</v>
      </c>
      <c r="J37" s="54">
        <v>37</v>
      </c>
      <c r="K37" s="54">
        <v>27345</v>
      </c>
      <c r="L37" s="54">
        <v>284</v>
      </c>
      <c r="M37" s="54">
        <v>20</v>
      </c>
      <c r="N37" s="54">
        <v>93</v>
      </c>
      <c r="O37" s="54">
        <v>6</v>
      </c>
      <c r="P37" s="54">
        <v>7</v>
      </c>
      <c r="Q37" s="54">
        <v>16</v>
      </c>
      <c r="R37" s="54">
        <v>1</v>
      </c>
      <c r="S37" s="54">
        <v>8</v>
      </c>
      <c r="T37" s="54">
        <v>47</v>
      </c>
      <c r="U37" s="54">
        <v>1</v>
      </c>
      <c r="V37" s="54">
        <v>10</v>
      </c>
      <c r="W37" s="54">
        <v>33</v>
      </c>
      <c r="X37" s="54">
        <v>4</v>
      </c>
      <c r="Y37" s="54">
        <v>4</v>
      </c>
      <c r="Z37" s="54">
        <v>2</v>
      </c>
      <c r="AA37" s="54">
        <v>5</v>
      </c>
      <c r="AB37" s="54">
        <v>6</v>
      </c>
      <c r="AC37" s="54">
        <v>25</v>
      </c>
      <c r="AD37" s="54">
        <v>15</v>
      </c>
      <c r="AE37" s="54">
        <v>2</v>
      </c>
      <c r="AF37" s="54">
        <v>0</v>
      </c>
      <c r="AG37" s="54">
        <v>3</v>
      </c>
      <c r="AH37" s="54">
        <v>11</v>
      </c>
      <c r="AI37" s="54">
        <v>4</v>
      </c>
      <c r="AJ37" s="54">
        <v>3</v>
      </c>
      <c r="AK37" s="54">
        <v>5</v>
      </c>
      <c r="AL37" s="54">
        <v>4</v>
      </c>
      <c r="AM37" s="54">
        <v>4</v>
      </c>
      <c r="AN37" s="54">
        <v>2</v>
      </c>
      <c r="AO37" s="54">
        <v>0</v>
      </c>
      <c r="AP37" s="54">
        <v>3</v>
      </c>
      <c r="AQ37" s="54">
        <v>2</v>
      </c>
      <c r="AR37" s="54">
        <v>5</v>
      </c>
      <c r="AS37" s="54">
        <v>0</v>
      </c>
      <c r="AT37" s="54">
        <v>0</v>
      </c>
      <c r="AU37" s="54">
        <v>0</v>
      </c>
      <c r="AV37" s="54">
        <v>0</v>
      </c>
      <c r="AW37" s="54">
        <v>2</v>
      </c>
      <c r="AX37" s="54">
        <v>0</v>
      </c>
      <c r="AY37" s="54">
        <v>1</v>
      </c>
      <c r="AZ37" s="54">
        <v>4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3</v>
      </c>
      <c r="BI37" s="54">
        <v>1</v>
      </c>
    </row>
    <row r="38" spans="1:61" x14ac:dyDescent="0.25">
      <c r="A38" s="54"/>
      <c r="B38" s="58" t="s">
        <v>95</v>
      </c>
      <c r="C38" s="54">
        <v>3640128</v>
      </c>
      <c r="D38" s="54">
        <f t="shared" si="0"/>
        <v>664707</v>
      </c>
      <c r="E38" s="59">
        <f t="shared" si="1"/>
        <v>18.260559255673709</v>
      </c>
      <c r="F38" s="54">
        <v>2975417</v>
      </c>
      <c r="G38" s="54">
        <v>1250</v>
      </c>
      <c r="H38" s="54">
        <v>247817</v>
      </c>
      <c r="I38" s="54">
        <v>279</v>
      </c>
      <c r="J38" s="54">
        <v>164</v>
      </c>
      <c r="K38" s="54">
        <v>376340</v>
      </c>
      <c r="L38" s="54">
        <v>600</v>
      </c>
      <c r="M38" s="54">
        <v>18585</v>
      </c>
      <c r="N38" s="54">
        <v>6340</v>
      </c>
      <c r="O38" s="54">
        <v>81</v>
      </c>
      <c r="P38" s="54">
        <v>3</v>
      </c>
      <c r="Q38" s="54">
        <v>95</v>
      </c>
      <c r="R38" s="54">
        <v>54</v>
      </c>
      <c r="S38" s="54">
        <v>60</v>
      </c>
      <c r="T38" s="54">
        <v>77</v>
      </c>
      <c r="U38" s="54">
        <v>36</v>
      </c>
      <c r="V38" s="54">
        <v>19</v>
      </c>
      <c r="W38" s="54">
        <v>93</v>
      </c>
      <c r="X38" s="54">
        <v>35</v>
      </c>
      <c r="Y38" s="54">
        <v>25</v>
      </c>
      <c r="Z38" s="54">
        <v>35</v>
      </c>
      <c r="AA38" s="54">
        <v>9</v>
      </c>
      <c r="AB38" s="54">
        <v>32</v>
      </c>
      <c r="AC38" s="54">
        <v>11470</v>
      </c>
      <c r="AD38" s="54">
        <v>17</v>
      </c>
      <c r="AE38" s="54">
        <v>28</v>
      </c>
      <c r="AF38" s="54">
        <v>16</v>
      </c>
      <c r="AG38" s="54">
        <v>10</v>
      </c>
      <c r="AH38" s="54">
        <v>1031</v>
      </c>
      <c r="AI38" s="54">
        <v>13</v>
      </c>
      <c r="AJ38" s="54">
        <v>23</v>
      </c>
      <c r="AK38" s="54">
        <v>7</v>
      </c>
      <c r="AL38" s="54">
        <v>8</v>
      </c>
      <c r="AM38" s="54">
        <v>4</v>
      </c>
      <c r="AN38" s="54">
        <v>2</v>
      </c>
      <c r="AO38" s="54">
        <v>5</v>
      </c>
      <c r="AP38" s="54">
        <v>7</v>
      </c>
      <c r="AQ38" s="54">
        <v>4</v>
      </c>
      <c r="AR38" s="54">
        <v>0</v>
      </c>
      <c r="AS38" s="54">
        <v>7</v>
      </c>
      <c r="AT38" s="54">
        <v>2</v>
      </c>
      <c r="AU38" s="54">
        <v>0</v>
      </c>
      <c r="AV38" s="54">
        <v>0</v>
      </c>
      <c r="AW38" s="54">
        <v>5</v>
      </c>
      <c r="AX38" s="54">
        <v>1</v>
      </c>
      <c r="AY38" s="54">
        <v>5</v>
      </c>
      <c r="AZ38" s="54">
        <v>7</v>
      </c>
      <c r="BA38" s="54">
        <v>1</v>
      </c>
      <c r="BB38" s="54">
        <v>1</v>
      </c>
      <c r="BC38" s="54">
        <v>0</v>
      </c>
      <c r="BD38" s="54">
        <v>2</v>
      </c>
      <c r="BE38" s="54">
        <v>0</v>
      </c>
      <c r="BF38" s="54">
        <v>2</v>
      </c>
      <c r="BG38" s="54">
        <v>0</v>
      </c>
      <c r="BH38" s="54">
        <v>3</v>
      </c>
      <c r="BI38" s="54">
        <v>1</v>
      </c>
    </row>
    <row r="39" spans="1:61" x14ac:dyDescent="0.25">
      <c r="A39" s="54"/>
      <c r="B39" s="58" t="s">
        <v>96</v>
      </c>
      <c r="C39" s="54">
        <v>3327791</v>
      </c>
      <c r="D39" s="54">
        <f t="shared" si="0"/>
        <v>491267</v>
      </c>
      <c r="E39" s="59">
        <f t="shared" si="1"/>
        <v>14.762679914404961</v>
      </c>
      <c r="F39" s="54">
        <v>2836496</v>
      </c>
      <c r="G39" s="54">
        <v>1068</v>
      </c>
      <c r="H39" s="54">
        <v>338559</v>
      </c>
      <c r="I39" s="54">
        <v>178</v>
      </c>
      <c r="J39" s="54">
        <v>81</v>
      </c>
      <c r="K39" s="54">
        <v>1247</v>
      </c>
      <c r="L39" s="54">
        <v>511</v>
      </c>
      <c r="M39" s="54">
        <v>33957</v>
      </c>
      <c r="N39" s="54">
        <v>120</v>
      </c>
      <c r="O39" s="54">
        <v>48</v>
      </c>
      <c r="P39" s="54">
        <v>0</v>
      </c>
      <c r="Q39" s="54">
        <v>65</v>
      </c>
      <c r="R39" s="54">
        <v>51</v>
      </c>
      <c r="S39" s="54">
        <v>50</v>
      </c>
      <c r="T39" s="54">
        <v>31</v>
      </c>
      <c r="U39" s="54">
        <v>12</v>
      </c>
      <c r="V39" s="54">
        <v>50</v>
      </c>
      <c r="W39" s="54">
        <v>38</v>
      </c>
      <c r="X39" s="54">
        <v>17</v>
      </c>
      <c r="Y39" s="54">
        <v>13</v>
      </c>
      <c r="Z39" s="54">
        <v>17</v>
      </c>
      <c r="AA39" s="54">
        <v>6</v>
      </c>
      <c r="AB39" s="54">
        <v>24</v>
      </c>
      <c r="AC39" s="54">
        <v>71420</v>
      </c>
      <c r="AD39" s="54">
        <v>14</v>
      </c>
      <c r="AE39" s="54">
        <v>21</v>
      </c>
      <c r="AF39" s="54">
        <v>8</v>
      </c>
      <c r="AG39" s="54">
        <v>8</v>
      </c>
      <c r="AH39" s="54">
        <v>43139</v>
      </c>
      <c r="AI39" s="54">
        <v>33</v>
      </c>
      <c r="AJ39" s="54">
        <v>18</v>
      </c>
      <c r="AK39" s="54">
        <v>6</v>
      </c>
      <c r="AL39" s="54">
        <v>1</v>
      </c>
      <c r="AM39" s="54">
        <v>2</v>
      </c>
      <c r="AN39" s="54">
        <v>1</v>
      </c>
      <c r="AO39" s="54">
        <v>1</v>
      </c>
      <c r="AP39" s="54">
        <v>7</v>
      </c>
      <c r="AQ39" s="54">
        <v>1</v>
      </c>
      <c r="AR39" s="54">
        <v>1</v>
      </c>
      <c r="AS39" s="54">
        <v>0</v>
      </c>
      <c r="AT39" s="54">
        <v>1</v>
      </c>
      <c r="AU39" s="54">
        <v>0</v>
      </c>
      <c r="AV39" s="54">
        <v>3</v>
      </c>
      <c r="AW39" s="54">
        <v>12</v>
      </c>
      <c r="AX39" s="54">
        <v>2</v>
      </c>
      <c r="AY39" s="54">
        <v>2</v>
      </c>
      <c r="AZ39" s="54">
        <v>3</v>
      </c>
      <c r="BA39" s="54">
        <v>5</v>
      </c>
      <c r="BB39" s="54">
        <v>0</v>
      </c>
      <c r="BC39" s="54">
        <v>3</v>
      </c>
      <c r="BD39" s="54">
        <v>1</v>
      </c>
      <c r="BE39" s="54">
        <v>0</v>
      </c>
      <c r="BF39" s="54">
        <v>411</v>
      </c>
      <c r="BG39" s="54">
        <v>0</v>
      </c>
      <c r="BH39" s="54">
        <v>25</v>
      </c>
      <c r="BI39" s="54">
        <v>3</v>
      </c>
    </row>
    <row r="40" spans="1:61" x14ac:dyDescent="0.25">
      <c r="A40" s="54"/>
      <c r="B40" s="58" t="s">
        <v>97</v>
      </c>
      <c r="C40" s="54">
        <v>1288866</v>
      </c>
      <c r="D40" s="54">
        <f t="shared" si="0"/>
        <v>3102</v>
      </c>
      <c r="E40" s="59">
        <f t="shared" si="1"/>
        <v>0.24067855524589249</v>
      </c>
      <c r="F40" s="54">
        <v>1285754</v>
      </c>
      <c r="G40" s="54">
        <v>258</v>
      </c>
      <c r="H40" s="54">
        <v>801</v>
      </c>
      <c r="I40" s="54">
        <v>21</v>
      </c>
      <c r="J40" s="54">
        <v>32</v>
      </c>
      <c r="K40" s="54">
        <v>776</v>
      </c>
      <c r="L40" s="54">
        <v>99</v>
      </c>
      <c r="M40" s="54">
        <v>9</v>
      </c>
      <c r="N40" s="54">
        <v>43</v>
      </c>
      <c r="O40" s="54">
        <v>39</v>
      </c>
      <c r="P40" s="54">
        <v>0</v>
      </c>
      <c r="Q40" s="54">
        <v>18</v>
      </c>
      <c r="R40" s="54">
        <v>9</v>
      </c>
      <c r="S40" s="54">
        <v>4</v>
      </c>
      <c r="T40" s="54">
        <v>15</v>
      </c>
      <c r="U40" s="54">
        <v>9</v>
      </c>
      <c r="V40" s="54">
        <v>18</v>
      </c>
      <c r="W40" s="54">
        <v>6</v>
      </c>
      <c r="X40" s="54">
        <v>0</v>
      </c>
      <c r="Y40" s="54">
        <v>2</v>
      </c>
      <c r="Z40" s="54">
        <v>3</v>
      </c>
      <c r="AA40" s="54">
        <v>1</v>
      </c>
      <c r="AB40" s="54">
        <v>9</v>
      </c>
      <c r="AC40" s="54">
        <v>111</v>
      </c>
      <c r="AD40" s="54">
        <v>2</v>
      </c>
      <c r="AE40" s="54">
        <v>2</v>
      </c>
      <c r="AF40" s="54">
        <v>1</v>
      </c>
      <c r="AG40" s="54">
        <v>1</v>
      </c>
      <c r="AH40" s="54">
        <v>9</v>
      </c>
      <c r="AI40" s="54">
        <v>3</v>
      </c>
      <c r="AJ40" s="54">
        <v>4</v>
      </c>
      <c r="AK40" s="54">
        <v>0</v>
      </c>
      <c r="AL40" s="54">
        <v>2</v>
      </c>
      <c r="AM40" s="54">
        <v>0</v>
      </c>
      <c r="AN40" s="54">
        <v>0</v>
      </c>
      <c r="AO40" s="54">
        <v>0</v>
      </c>
      <c r="AP40" s="54">
        <v>561</v>
      </c>
      <c r="AQ40" s="54">
        <v>9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206</v>
      </c>
      <c r="AX40" s="54">
        <v>17</v>
      </c>
      <c r="AY40" s="54">
        <v>0</v>
      </c>
      <c r="AZ40" s="54">
        <v>2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5</v>
      </c>
      <c r="BI40" s="54">
        <v>5</v>
      </c>
    </row>
    <row r="41" spans="1:61" x14ac:dyDescent="0.25">
      <c r="A41" s="54"/>
      <c r="B41" s="58" t="s">
        <v>98</v>
      </c>
      <c r="C41" s="54">
        <v>895430</v>
      </c>
      <c r="D41" s="54">
        <f t="shared" si="0"/>
        <v>26296</v>
      </c>
      <c r="E41" s="59">
        <f t="shared" si="1"/>
        <v>2.9367125928192594</v>
      </c>
      <c r="F41" s="54">
        <v>869127</v>
      </c>
      <c r="G41" s="54">
        <v>154</v>
      </c>
      <c r="H41" s="54">
        <v>325</v>
      </c>
      <c r="I41" s="54">
        <v>9</v>
      </c>
      <c r="J41" s="54">
        <v>38</v>
      </c>
      <c r="K41" s="54">
        <v>250</v>
      </c>
      <c r="L41" s="54">
        <v>59</v>
      </c>
      <c r="M41" s="54">
        <v>53</v>
      </c>
      <c r="N41" s="54">
        <v>9</v>
      </c>
      <c r="O41" s="54">
        <v>24</v>
      </c>
      <c r="P41" s="54">
        <v>0</v>
      </c>
      <c r="Q41" s="54">
        <v>12</v>
      </c>
      <c r="R41" s="54">
        <v>11</v>
      </c>
      <c r="S41" s="54">
        <v>15</v>
      </c>
      <c r="T41" s="54">
        <v>3</v>
      </c>
      <c r="U41" s="54">
        <v>8</v>
      </c>
      <c r="V41" s="54">
        <v>4</v>
      </c>
      <c r="W41" s="54">
        <v>5</v>
      </c>
      <c r="X41" s="54">
        <v>8</v>
      </c>
      <c r="Y41" s="54">
        <v>12</v>
      </c>
      <c r="Z41" s="54">
        <v>3</v>
      </c>
      <c r="AA41" s="54">
        <v>3</v>
      </c>
      <c r="AB41" s="54">
        <v>18575</v>
      </c>
      <c r="AC41" s="54">
        <v>78</v>
      </c>
      <c r="AD41" s="54">
        <v>0</v>
      </c>
      <c r="AE41" s="54">
        <v>8</v>
      </c>
      <c r="AF41" s="54">
        <v>7</v>
      </c>
      <c r="AG41" s="54">
        <v>2</v>
      </c>
      <c r="AH41" s="54">
        <v>5</v>
      </c>
      <c r="AI41" s="54">
        <v>2</v>
      </c>
      <c r="AJ41" s="54">
        <v>29</v>
      </c>
      <c r="AK41" s="54">
        <v>2</v>
      </c>
      <c r="AL41" s="54">
        <v>1</v>
      </c>
      <c r="AM41" s="54">
        <v>0</v>
      </c>
      <c r="AN41" s="54">
        <v>0</v>
      </c>
      <c r="AO41" s="54">
        <v>0</v>
      </c>
      <c r="AP41" s="54">
        <v>3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6</v>
      </c>
      <c r="AW41" s="54">
        <v>6572</v>
      </c>
      <c r="AX41" s="54">
        <v>0</v>
      </c>
      <c r="AY41" s="54">
        <v>0</v>
      </c>
      <c r="AZ41" s="54">
        <v>1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2</v>
      </c>
      <c r="BI41" s="54">
        <v>5</v>
      </c>
    </row>
    <row r="42" spans="1:61" x14ac:dyDescent="0.25">
      <c r="A42" s="54"/>
      <c r="B42" s="58" t="s">
        <v>99</v>
      </c>
      <c r="C42" s="54">
        <v>632375</v>
      </c>
      <c r="D42" s="54">
        <f t="shared" si="0"/>
        <v>86859</v>
      </c>
      <c r="E42" s="59">
        <f t="shared" si="1"/>
        <v>13.735427881057353</v>
      </c>
      <c r="F42" s="54">
        <v>545513</v>
      </c>
      <c r="G42" s="54">
        <v>71</v>
      </c>
      <c r="H42" s="54">
        <v>158</v>
      </c>
      <c r="I42" s="54">
        <v>57</v>
      </c>
      <c r="J42" s="54">
        <v>12</v>
      </c>
      <c r="K42" s="54">
        <v>109</v>
      </c>
      <c r="L42" s="54">
        <v>39</v>
      </c>
      <c r="M42" s="54">
        <v>3</v>
      </c>
      <c r="N42" s="54">
        <v>21</v>
      </c>
      <c r="O42" s="54">
        <v>6</v>
      </c>
      <c r="P42" s="54">
        <v>0</v>
      </c>
      <c r="Q42" s="54">
        <v>14</v>
      </c>
      <c r="R42" s="54">
        <v>7</v>
      </c>
      <c r="S42" s="54">
        <v>9</v>
      </c>
      <c r="T42" s="54">
        <v>5</v>
      </c>
      <c r="U42" s="54">
        <v>1</v>
      </c>
      <c r="V42" s="54">
        <v>7</v>
      </c>
      <c r="W42" s="54">
        <v>9</v>
      </c>
      <c r="X42" s="54">
        <v>15</v>
      </c>
      <c r="Y42" s="54">
        <v>1</v>
      </c>
      <c r="Z42" s="54">
        <v>6</v>
      </c>
      <c r="AA42" s="54">
        <v>1</v>
      </c>
      <c r="AB42" s="54">
        <v>69785</v>
      </c>
      <c r="AC42" s="54">
        <v>24</v>
      </c>
      <c r="AD42" s="54">
        <v>2</v>
      </c>
      <c r="AE42" s="54">
        <v>26</v>
      </c>
      <c r="AF42" s="54">
        <v>2</v>
      </c>
      <c r="AG42" s="54">
        <v>1</v>
      </c>
      <c r="AH42" s="54">
        <v>5</v>
      </c>
      <c r="AI42" s="54">
        <v>3</v>
      </c>
      <c r="AJ42" s="54">
        <v>16446</v>
      </c>
      <c r="AK42" s="54">
        <v>5</v>
      </c>
      <c r="AL42" s="54">
        <v>1</v>
      </c>
      <c r="AM42" s="54">
        <v>0</v>
      </c>
      <c r="AN42" s="54">
        <v>0</v>
      </c>
      <c r="AO42" s="54">
        <v>0</v>
      </c>
      <c r="AP42" s="54">
        <v>4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2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2</v>
      </c>
      <c r="BH42" s="54">
        <v>2</v>
      </c>
      <c r="BI42" s="54">
        <v>1</v>
      </c>
    </row>
    <row r="43" spans="1:61" x14ac:dyDescent="0.25">
      <c r="A43" s="54"/>
      <c r="B43" s="58" t="s">
        <v>100</v>
      </c>
      <c r="C43" s="54">
        <v>1128620</v>
      </c>
      <c r="D43" s="54">
        <f t="shared" si="0"/>
        <v>55091</v>
      </c>
      <c r="E43" s="59">
        <f t="shared" si="1"/>
        <v>4.8813185080041004</v>
      </c>
      <c r="F43" s="54">
        <v>1073518</v>
      </c>
      <c r="G43" s="54">
        <v>156</v>
      </c>
      <c r="H43" s="54">
        <v>554</v>
      </c>
      <c r="I43" s="54">
        <v>222</v>
      </c>
      <c r="J43" s="54">
        <v>50</v>
      </c>
      <c r="K43" s="54">
        <v>240</v>
      </c>
      <c r="L43" s="54">
        <v>75</v>
      </c>
      <c r="M43" s="54">
        <v>19</v>
      </c>
      <c r="N43" s="54">
        <v>24</v>
      </c>
      <c r="O43" s="54">
        <v>111</v>
      </c>
      <c r="P43" s="54">
        <v>0</v>
      </c>
      <c r="Q43" s="54">
        <v>83</v>
      </c>
      <c r="R43" s="54">
        <v>35</v>
      </c>
      <c r="S43" s="54">
        <v>62</v>
      </c>
      <c r="T43" s="54">
        <v>2</v>
      </c>
      <c r="U43" s="54">
        <v>22</v>
      </c>
      <c r="V43" s="54">
        <v>55</v>
      </c>
      <c r="W43" s="54">
        <v>12</v>
      </c>
      <c r="X43" s="54">
        <v>44</v>
      </c>
      <c r="Y43" s="54">
        <v>16</v>
      </c>
      <c r="Z43" s="54">
        <v>13</v>
      </c>
      <c r="AA43" s="54">
        <v>4</v>
      </c>
      <c r="AB43" s="54">
        <v>1389</v>
      </c>
      <c r="AC43" s="54">
        <v>96</v>
      </c>
      <c r="AD43" s="54">
        <v>4</v>
      </c>
      <c r="AE43" s="54">
        <v>16719</v>
      </c>
      <c r="AF43" s="54">
        <v>60</v>
      </c>
      <c r="AG43" s="54">
        <v>2</v>
      </c>
      <c r="AH43" s="54">
        <v>11</v>
      </c>
      <c r="AI43" s="54">
        <v>24</v>
      </c>
      <c r="AJ43" s="54">
        <v>34967</v>
      </c>
      <c r="AK43" s="54">
        <v>2</v>
      </c>
      <c r="AL43" s="54">
        <v>1</v>
      </c>
      <c r="AM43" s="54">
        <v>0</v>
      </c>
      <c r="AN43" s="54">
        <v>0</v>
      </c>
      <c r="AO43" s="54">
        <v>4</v>
      </c>
      <c r="AP43" s="54">
        <v>4</v>
      </c>
      <c r="AQ43" s="54">
        <v>0</v>
      </c>
      <c r="AR43" s="54">
        <v>1</v>
      </c>
      <c r="AS43" s="54">
        <v>0</v>
      </c>
      <c r="AT43" s="54">
        <v>0</v>
      </c>
      <c r="AU43" s="54">
        <v>0</v>
      </c>
      <c r="AV43" s="54">
        <v>0</v>
      </c>
      <c r="AW43" s="54">
        <v>2</v>
      </c>
      <c r="AX43" s="54">
        <v>0</v>
      </c>
      <c r="AY43" s="54">
        <v>2</v>
      </c>
      <c r="AZ43" s="54">
        <v>0</v>
      </c>
      <c r="BA43" s="54">
        <v>0</v>
      </c>
      <c r="BB43" s="54">
        <v>0</v>
      </c>
      <c r="BC43" s="54">
        <v>1</v>
      </c>
      <c r="BD43" s="54">
        <v>1</v>
      </c>
      <c r="BE43" s="54">
        <v>1</v>
      </c>
      <c r="BF43" s="54">
        <v>0</v>
      </c>
      <c r="BG43" s="54">
        <v>1</v>
      </c>
      <c r="BH43" s="54">
        <v>4</v>
      </c>
      <c r="BI43" s="54">
        <v>7</v>
      </c>
    </row>
    <row r="44" spans="1:61" x14ac:dyDescent="0.25">
      <c r="A44" s="54"/>
      <c r="B44" s="58" t="s">
        <v>101</v>
      </c>
      <c r="C44" s="54">
        <v>1134310</v>
      </c>
      <c r="D44" s="54">
        <f t="shared" si="0"/>
        <v>5993</v>
      </c>
      <c r="E44" s="59">
        <f t="shared" si="1"/>
        <v>0.52835278767147442</v>
      </c>
      <c r="F44" s="54">
        <v>1128287</v>
      </c>
      <c r="G44" s="54">
        <v>335</v>
      </c>
      <c r="H44" s="54">
        <v>233</v>
      </c>
      <c r="I44" s="54">
        <v>1536</v>
      </c>
      <c r="J44" s="54">
        <v>76</v>
      </c>
      <c r="K44" s="54">
        <v>293</v>
      </c>
      <c r="L44" s="54">
        <v>267</v>
      </c>
      <c r="M44" s="54">
        <v>6</v>
      </c>
      <c r="N44" s="54">
        <v>32</v>
      </c>
      <c r="O44" s="54">
        <v>169</v>
      </c>
      <c r="P44" s="54">
        <v>10</v>
      </c>
      <c r="Q44" s="54">
        <v>159</v>
      </c>
      <c r="R44" s="54">
        <v>73</v>
      </c>
      <c r="S44" s="54">
        <v>103</v>
      </c>
      <c r="T44" s="54">
        <v>3</v>
      </c>
      <c r="U44" s="54">
        <v>10</v>
      </c>
      <c r="V44" s="54">
        <v>33</v>
      </c>
      <c r="W44" s="54">
        <v>17</v>
      </c>
      <c r="X44" s="54">
        <v>94</v>
      </c>
      <c r="Y44" s="54">
        <v>37</v>
      </c>
      <c r="Z44" s="54">
        <v>20</v>
      </c>
      <c r="AA44" s="54">
        <v>2</v>
      </c>
      <c r="AB44" s="54">
        <v>241</v>
      </c>
      <c r="AC44" s="54">
        <v>44</v>
      </c>
      <c r="AD44" s="54">
        <v>3</v>
      </c>
      <c r="AE44" s="54">
        <v>1786</v>
      </c>
      <c r="AF44" s="54">
        <v>135</v>
      </c>
      <c r="AG44" s="54">
        <v>2</v>
      </c>
      <c r="AH44" s="54">
        <v>2</v>
      </c>
      <c r="AI44" s="54">
        <v>27</v>
      </c>
      <c r="AJ44" s="54">
        <v>237</v>
      </c>
      <c r="AK44" s="54">
        <v>1</v>
      </c>
      <c r="AL44" s="54">
        <v>0</v>
      </c>
      <c r="AM44" s="54">
        <v>0</v>
      </c>
      <c r="AN44" s="54">
        <v>0</v>
      </c>
      <c r="AO44" s="54">
        <v>0</v>
      </c>
      <c r="AP44" s="54">
        <v>1</v>
      </c>
      <c r="AQ44" s="54">
        <v>0</v>
      </c>
      <c r="AR44" s="54">
        <v>0</v>
      </c>
      <c r="AS44" s="54">
        <v>1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1</v>
      </c>
      <c r="BA44" s="54">
        <v>0</v>
      </c>
      <c r="BB44" s="54">
        <v>0</v>
      </c>
      <c r="BC44" s="54">
        <v>1</v>
      </c>
      <c r="BD44" s="54">
        <v>0</v>
      </c>
      <c r="BE44" s="54">
        <v>1</v>
      </c>
      <c r="BF44" s="54">
        <v>0</v>
      </c>
      <c r="BG44" s="54">
        <v>2</v>
      </c>
      <c r="BH44" s="54">
        <v>30</v>
      </c>
      <c r="BI44" s="54">
        <v>0</v>
      </c>
    </row>
    <row r="45" spans="1:61" x14ac:dyDescent="0.25">
      <c r="A45" s="54"/>
      <c r="B45" s="58" t="s">
        <v>102</v>
      </c>
      <c r="C45" s="54">
        <v>1495812</v>
      </c>
      <c r="D45" s="54">
        <f t="shared" si="0"/>
        <v>140540</v>
      </c>
      <c r="E45" s="59">
        <f t="shared" si="1"/>
        <v>9.3958798258011633</v>
      </c>
      <c r="F45" s="54">
        <v>1355222</v>
      </c>
      <c r="G45" s="54">
        <v>697</v>
      </c>
      <c r="H45" s="54">
        <v>291</v>
      </c>
      <c r="I45" s="54">
        <v>574</v>
      </c>
      <c r="J45" s="54">
        <v>65</v>
      </c>
      <c r="K45" s="54">
        <v>815</v>
      </c>
      <c r="L45" s="54">
        <v>425</v>
      </c>
      <c r="M45" s="54">
        <v>22</v>
      </c>
      <c r="N45" s="54">
        <v>73</v>
      </c>
      <c r="O45" s="54">
        <v>35</v>
      </c>
      <c r="P45" s="54">
        <v>4</v>
      </c>
      <c r="Q45" s="54">
        <v>52</v>
      </c>
      <c r="R45" s="54">
        <v>34</v>
      </c>
      <c r="S45" s="54">
        <v>47268</v>
      </c>
      <c r="T45" s="54">
        <v>10</v>
      </c>
      <c r="U45" s="54">
        <v>24</v>
      </c>
      <c r="V45" s="54">
        <v>31</v>
      </c>
      <c r="W45" s="54">
        <v>103</v>
      </c>
      <c r="X45" s="54">
        <v>106</v>
      </c>
      <c r="Y45" s="54">
        <v>4934</v>
      </c>
      <c r="Z45" s="54">
        <v>6</v>
      </c>
      <c r="AA45" s="54">
        <v>7</v>
      </c>
      <c r="AB45" s="54">
        <v>15</v>
      </c>
      <c r="AC45" s="54">
        <v>52</v>
      </c>
      <c r="AD45" s="54">
        <v>5</v>
      </c>
      <c r="AE45" s="54">
        <v>55091</v>
      </c>
      <c r="AF45" s="54">
        <v>23222</v>
      </c>
      <c r="AG45" s="54">
        <v>1</v>
      </c>
      <c r="AH45" s="54">
        <v>50</v>
      </c>
      <c r="AI45" s="54">
        <v>6479</v>
      </c>
      <c r="AJ45" s="54">
        <v>27</v>
      </c>
      <c r="AK45" s="54">
        <v>6</v>
      </c>
      <c r="AL45" s="54">
        <v>1</v>
      </c>
      <c r="AM45" s="54">
        <v>3</v>
      </c>
      <c r="AN45" s="54">
        <v>1</v>
      </c>
      <c r="AO45" s="54">
        <v>1</v>
      </c>
      <c r="AP45" s="54">
        <v>4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4</v>
      </c>
      <c r="AX45" s="54">
        <v>0</v>
      </c>
      <c r="AY45" s="54">
        <v>0</v>
      </c>
      <c r="AZ45" s="54">
        <v>1</v>
      </c>
      <c r="BA45" s="54">
        <v>0</v>
      </c>
      <c r="BB45" s="54">
        <v>0</v>
      </c>
      <c r="BC45" s="54">
        <v>0</v>
      </c>
      <c r="BD45" s="54">
        <v>0</v>
      </c>
      <c r="BE45" s="54">
        <v>1</v>
      </c>
      <c r="BF45" s="54">
        <v>0</v>
      </c>
      <c r="BG45" s="54">
        <v>0</v>
      </c>
      <c r="BH45" s="54">
        <v>35</v>
      </c>
      <c r="BI45" s="54">
        <v>15</v>
      </c>
    </row>
    <row r="46" spans="1:61" x14ac:dyDescent="0.25">
      <c r="A46" s="54"/>
      <c r="B46" s="58" t="s">
        <v>103</v>
      </c>
      <c r="C46" s="54">
        <v>1231697</v>
      </c>
      <c r="D46" s="54">
        <f t="shared" si="0"/>
        <v>187072</v>
      </c>
      <c r="E46" s="59">
        <f t="shared" si="1"/>
        <v>15.188372944574033</v>
      </c>
      <c r="F46" s="54">
        <v>1044607</v>
      </c>
      <c r="G46" s="54">
        <v>132</v>
      </c>
      <c r="H46" s="54">
        <v>140</v>
      </c>
      <c r="I46" s="54">
        <v>93</v>
      </c>
      <c r="J46" s="54">
        <v>74</v>
      </c>
      <c r="K46" s="54">
        <v>213</v>
      </c>
      <c r="L46" s="54">
        <v>36</v>
      </c>
      <c r="M46" s="54">
        <v>19</v>
      </c>
      <c r="N46" s="54">
        <v>15</v>
      </c>
      <c r="O46" s="54">
        <v>58</v>
      </c>
      <c r="P46" s="54">
        <v>12</v>
      </c>
      <c r="Q46" s="54">
        <v>41</v>
      </c>
      <c r="R46" s="54">
        <v>43</v>
      </c>
      <c r="S46" s="54">
        <v>19690</v>
      </c>
      <c r="T46" s="54">
        <v>6</v>
      </c>
      <c r="U46" s="54">
        <v>17</v>
      </c>
      <c r="V46" s="54">
        <v>19</v>
      </c>
      <c r="W46" s="54">
        <v>7</v>
      </c>
      <c r="X46" s="54">
        <v>133103</v>
      </c>
      <c r="Y46" s="54">
        <v>27</v>
      </c>
      <c r="Z46" s="54">
        <v>12</v>
      </c>
      <c r="AA46" s="54">
        <v>3</v>
      </c>
      <c r="AB46" s="54">
        <v>3</v>
      </c>
      <c r="AC46" s="54">
        <v>18</v>
      </c>
      <c r="AD46" s="54">
        <v>1</v>
      </c>
      <c r="AE46" s="54">
        <v>18</v>
      </c>
      <c r="AF46" s="54">
        <v>16</v>
      </c>
      <c r="AG46" s="54">
        <v>7</v>
      </c>
      <c r="AH46" s="54">
        <v>2</v>
      </c>
      <c r="AI46" s="54">
        <v>33227</v>
      </c>
      <c r="AJ46" s="54">
        <v>10</v>
      </c>
      <c r="AK46" s="54">
        <v>5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1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1</v>
      </c>
      <c r="AY46" s="54">
        <v>0</v>
      </c>
      <c r="AZ46" s="54">
        <v>0</v>
      </c>
      <c r="BA46" s="54">
        <v>0</v>
      </c>
      <c r="BB46" s="54">
        <v>0</v>
      </c>
      <c r="BC46" s="54">
        <v>3</v>
      </c>
      <c r="BD46" s="54">
        <v>0</v>
      </c>
      <c r="BE46" s="54">
        <v>0</v>
      </c>
      <c r="BF46" s="54">
        <v>0</v>
      </c>
      <c r="BG46" s="54">
        <v>0</v>
      </c>
      <c r="BH46" s="54">
        <v>11</v>
      </c>
      <c r="BI46" s="54">
        <v>7</v>
      </c>
    </row>
    <row r="47" spans="1:61" x14ac:dyDescent="0.25">
      <c r="A47" s="54"/>
      <c r="B47" s="58" t="s">
        <v>104</v>
      </c>
      <c r="C47" s="54">
        <v>1486918</v>
      </c>
      <c r="D47" s="54">
        <f t="shared" si="0"/>
        <v>41743</v>
      </c>
      <c r="E47" s="59">
        <f t="shared" si="1"/>
        <v>2.8073977078377532</v>
      </c>
      <c r="F47" s="54">
        <v>1445150</v>
      </c>
      <c r="G47" s="54">
        <v>176</v>
      </c>
      <c r="H47" s="54">
        <v>496</v>
      </c>
      <c r="I47" s="54">
        <v>353</v>
      </c>
      <c r="J47" s="54">
        <v>89</v>
      </c>
      <c r="K47" s="54">
        <v>502</v>
      </c>
      <c r="L47" s="54">
        <v>72</v>
      </c>
      <c r="M47" s="54">
        <v>20</v>
      </c>
      <c r="N47" s="54">
        <v>52</v>
      </c>
      <c r="O47" s="54">
        <v>322</v>
      </c>
      <c r="P47" s="54">
        <v>0</v>
      </c>
      <c r="Q47" s="54">
        <v>129</v>
      </c>
      <c r="R47" s="54">
        <v>21650</v>
      </c>
      <c r="S47" s="54">
        <v>88</v>
      </c>
      <c r="T47" s="54">
        <v>14</v>
      </c>
      <c r="U47" s="54">
        <v>14</v>
      </c>
      <c r="V47" s="54">
        <v>6364</v>
      </c>
      <c r="W47" s="54">
        <v>6</v>
      </c>
      <c r="X47" s="54">
        <v>11112</v>
      </c>
      <c r="Y47" s="54">
        <v>32</v>
      </c>
      <c r="Z47" s="54">
        <v>30</v>
      </c>
      <c r="AA47" s="54">
        <v>3</v>
      </c>
      <c r="AB47" s="54">
        <v>16</v>
      </c>
      <c r="AC47" s="54">
        <v>58</v>
      </c>
      <c r="AD47" s="54">
        <v>4</v>
      </c>
      <c r="AE47" s="54">
        <v>37</v>
      </c>
      <c r="AF47" s="54">
        <v>39</v>
      </c>
      <c r="AG47" s="54">
        <v>12</v>
      </c>
      <c r="AH47" s="54">
        <v>4</v>
      </c>
      <c r="AI47" s="54">
        <v>23</v>
      </c>
      <c r="AJ47" s="54">
        <v>5</v>
      </c>
      <c r="AK47" s="54">
        <v>6</v>
      </c>
      <c r="AL47" s="54">
        <v>1</v>
      </c>
      <c r="AM47" s="54">
        <v>1</v>
      </c>
      <c r="AN47" s="54">
        <v>2</v>
      </c>
      <c r="AO47" s="54">
        <v>1</v>
      </c>
      <c r="AP47" s="54">
        <v>0</v>
      </c>
      <c r="AQ47" s="54">
        <v>0</v>
      </c>
      <c r="AR47" s="54">
        <v>2</v>
      </c>
      <c r="AS47" s="54">
        <v>0</v>
      </c>
      <c r="AT47" s="54">
        <v>0</v>
      </c>
      <c r="AU47" s="54">
        <v>0</v>
      </c>
      <c r="AV47" s="54">
        <v>0</v>
      </c>
      <c r="AW47" s="54">
        <v>1</v>
      </c>
      <c r="AX47" s="54">
        <v>0</v>
      </c>
      <c r="AY47" s="54">
        <v>0</v>
      </c>
      <c r="AZ47" s="54">
        <v>5</v>
      </c>
      <c r="BA47" s="54">
        <v>0</v>
      </c>
      <c r="BB47" s="54">
        <v>1</v>
      </c>
      <c r="BC47" s="54">
        <v>0</v>
      </c>
      <c r="BD47" s="54">
        <v>0</v>
      </c>
      <c r="BE47" s="54">
        <v>0</v>
      </c>
      <c r="BF47" s="54">
        <v>0</v>
      </c>
      <c r="BG47" s="54">
        <v>1</v>
      </c>
      <c r="BH47" s="54">
        <v>25</v>
      </c>
      <c r="BI47" s="54">
        <v>0</v>
      </c>
    </row>
    <row r="48" spans="1:61" x14ac:dyDescent="0.25">
      <c r="A48" s="54"/>
      <c r="B48" s="58" t="s">
        <v>105</v>
      </c>
      <c r="C48" s="54">
        <v>872964</v>
      </c>
      <c r="D48" s="54">
        <f t="shared" si="0"/>
        <v>60116</v>
      </c>
      <c r="E48" s="59">
        <f t="shared" si="1"/>
        <v>6.8865657211328077</v>
      </c>
      <c r="F48" s="54">
        <v>812830</v>
      </c>
      <c r="G48" s="54">
        <v>2349</v>
      </c>
      <c r="H48" s="54">
        <v>298</v>
      </c>
      <c r="I48" s="54">
        <v>171</v>
      </c>
      <c r="J48" s="54">
        <v>59</v>
      </c>
      <c r="K48" s="54">
        <v>231</v>
      </c>
      <c r="L48" s="54">
        <v>2283</v>
      </c>
      <c r="M48" s="54">
        <v>192</v>
      </c>
      <c r="N48" s="54">
        <v>1031</v>
      </c>
      <c r="O48" s="54">
        <v>368</v>
      </c>
      <c r="P48" s="54">
        <v>2</v>
      </c>
      <c r="Q48" s="54">
        <v>25225</v>
      </c>
      <c r="R48" s="54">
        <v>4680</v>
      </c>
      <c r="S48" s="54">
        <v>4</v>
      </c>
      <c r="T48" s="54">
        <v>27</v>
      </c>
      <c r="U48" s="54">
        <v>14</v>
      </c>
      <c r="V48" s="54">
        <v>22813</v>
      </c>
      <c r="W48" s="54">
        <v>50</v>
      </c>
      <c r="X48" s="54">
        <v>164</v>
      </c>
      <c r="Y48" s="54">
        <v>9</v>
      </c>
      <c r="Z48" s="54">
        <v>50</v>
      </c>
      <c r="AA48" s="54">
        <v>9</v>
      </c>
      <c r="AB48" s="54">
        <v>0</v>
      </c>
      <c r="AC48" s="54">
        <v>44</v>
      </c>
      <c r="AD48" s="54">
        <v>0</v>
      </c>
      <c r="AE48" s="54">
        <v>1</v>
      </c>
      <c r="AF48" s="54">
        <v>3</v>
      </c>
      <c r="AG48" s="54">
        <v>1</v>
      </c>
      <c r="AH48" s="54">
        <v>10</v>
      </c>
      <c r="AI48" s="54">
        <v>1</v>
      </c>
      <c r="AJ48" s="54">
        <v>4</v>
      </c>
      <c r="AK48" s="54">
        <v>7</v>
      </c>
      <c r="AL48" s="54">
        <v>0</v>
      </c>
      <c r="AM48" s="54">
        <v>0</v>
      </c>
      <c r="AN48" s="54">
        <v>0</v>
      </c>
      <c r="AO48" s="54">
        <v>3</v>
      </c>
      <c r="AP48" s="54">
        <v>12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1</v>
      </c>
      <c r="BD48" s="54">
        <v>0</v>
      </c>
      <c r="BE48" s="54">
        <v>0</v>
      </c>
      <c r="BF48" s="54">
        <v>0</v>
      </c>
      <c r="BG48" s="54">
        <v>0</v>
      </c>
      <c r="BH48" s="54">
        <v>6</v>
      </c>
      <c r="BI48" s="54">
        <v>12</v>
      </c>
    </row>
    <row r="49" spans="1:61" x14ac:dyDescent="0.25">
      <c r="A49" s="54"/>
      <c r="B49" s="58" t="s">
        <v>106</v>
      </c>
      <c r="C49" s="54">
        <v>1231107</v>
      </c>
      <c r="D49" s="54">
        <f t="shared" si="0"/>
        <v>71948</v>
      </c>
      <c r="E49" s="59">
        <f t="shared" si="1"/>
        <v>5.8444464842585466</v>
      </c>
      <c r="F49" s="54">
        <v>1159101</v>
      </c>
      <c r="G49" s="54">
        <v>1682</v>
      </c>
      <c r="H49" s="54">
        <v>227</v>
      </c>
      <c r="I49" s="54">
        <v>1969</v>
      </c>
      <c r="J49" s="54">
        <v>187</v>
      </c>
      <c r="K49" s="54">
        <v>754</v>
      </c>
      <c r="L49" s="54">
        <v>991</v>
      </c>
      <c r="M49" s="54">
        <v>6</v>
      </c>
      <c r="N49" s="54">
        <v>116</v>
      </c>
      <c r="O49" s="54">
        <v>87</v>
      </c>
      <c r="P49" s="54">
        <v>1</v>
      </c>
      <c r="Q49" s="54">
        <v>3759</v>
      </c>
      <c r="R49" s="54">
        <v>36</v>
      </c>
      <c r="S49" s="54">
        <v>15</v>
      </c>
      <c r="T49" s="54">
        <v>19</v>
      </c>
      <c r="U49" s="54">
        <v>5724</v>
      </c>
      <c r="V49" s="54">
        <v>325</v>
      </c>
      <c r="W49" s="54">
        <v>10</v>
      </c>
      <c r="X49" s="54">
        <v>26</v>
      </c>
      <c r="Y49" s="54">
        <v>13</v>
      </c>
      <c r="Z49" s="54">
        <v>55844</v>
      </c>
      <c r="AA49" s="54">
        <v>10</v>
      </c>
      <c r="AB49" s="54">
        <v>11</v>
      </c>
      <c r="AC49" s="54">
        <v>54</v>
      </c>
      <c r="AD49" s="54">
        <v>4</v>
      </c>
      <c r="AE49" s="54">
        <v>2</v>
      </c>
      <c r="AF49" s="54">
        <v>7</v>
      </c>
      <c r="AG49" s="54">
        <v>1</v>
      </c>
      <c r="AH49" s="54">
        <v>10</v>
      </c>
      <c r="AI49" s="54">
        <v>5</v>
      </c>
      <c r="AJ49" s="54">
        <v>0</v>
      </c>
      <c r="AK49" s="54">
        <v>1</v>
      </c>
      <c r="AL49" s="54">
        <v>0</v>
      </c>
      <c r="AM49" s="54">
        <v>1</v>
      </c>
      <c r="AN49" s="54">
        <v>0</v>
      </c>
      <c r="AO49" s="54">
        <v>23</v>
      </c>
      <c r="AP49" s="54">
        <v>25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2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1</v>
      </c>
      <c r="BF49" s="54">
        <v>0</v>
      </c>
      <c r="BG49" s="54">
        <v>0</v>
      </c>
      <c r="BH49" s="54">
        <v>55</v>
      </c>
      <c r="BI49" s="54">
        <v>3</v>
      </c>
    </row>
    <row r="50" spans="1:61" x14ac:dyDescent="0.25">
      <c r="A50" s="54"/>
      <c r="B50" s="58" t="s">
        <v>107</v>
      </c>
      <c r="C50" s="54">
        <v>590467</v>
      </c>
      <c r="D50" s="54">
        <f t="shared" si="0"/>
        <v>144200</v>
      </c>
      <c r="E50" s="59">
        <f t="shared" si="1"/>
        <v>24.421844171020656</v>
      </c>
      <c r="F50" s="54">
        <v>446255</v>
      </c>
      <c r="G50" s="54">
        <v>123</v>
      </c>
      <c r="H50" s="54">
        <v>62</v>
      </c>
      <c r="I50" s="54">
        <v>1237</v>
      </c>
      <c r="J50" s="54">
        <v>94</v>
      </c>
      <c r="K50" s="54">
        <v>145</v>
      </c>
      <c r="L50" s="54">
        <v>528</v>
      </c>
      <c r="M50" s="54">
        <v>5</v>
      </c>
      <c r="N50" s="54">
        <v>20</v>
      </c>
      <c r="O50" s="54">
        <v>32</v>
      </c>
      <c r="P50" s="54">
        <v>2</v>
      </c>
      <c r="Q50" s="54">
        <v>66</v>
      </c>
      <c r="R50" s="54">
        <v>9</v>
      </c>
      <c r="S50" s="54">
        <v>11</v>
      </c>
      <c r="T50" s="54">
        <v>8</v>
      </c>
      <c r="U50" s="54">
        <v>3333</v>
      </c>
      <c r="V50" s="54">
        <v>67517</v>
      </c>
      <c r="W50" s="54">
        <v>6</v>
      </c>
      <c r="X50" s="54">
        <v>10</v>
      </c>
      <c r="Y50" s="54">
        <v>12</v>
      </c>
      <c r="Z50" s="54">
        <v>70366</v>
      </c>
      <c r="AA50" s="54">
        <v>5</v>
      </c>
      <c r="AB50" s="54">
        <v>2</v>
      </c>
      <c r="AC50" s="54">
        <v>16</v>
      </c>
      <c r="AD50" s="54">
        <v>5</v>
      </c>
      <c r="AE50" s="54">
        <v>2</v>
      </c>
      <c r="AF50" s="54">
        <v>1</v>
      </c>
      <c r="AG50" s="54">
        <v>8</v>
      </c>
      <c r="AH50" s="54">
        <v>14</v>
      </c>
      <c r="AI50" s="54">
        <v>3</v>
      </c>
      <c r="AJ50" s="54">
        <v>6</v>
      </c>
      <c r="AK50" s="54">
        <v>6</v>
      </c>
      <c r="AL50" s="54">
        <v>0</v>
      </c>
      <c r="AM50" s="54">
        <v>0</v>
      </c>
      <c r="AN50" s="54">
        <v>0</v>
      </c>
      <c r="AO50" s="54">
        <v>546</v>
      </c>
      <c r="AP50" s="54">
        <v>0</v>
      </c>
      <c r="AQ50" s="54">
        <v>0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4">
        <v>0</v>
      </c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9</v>
      </c>
      <c r="BI50" s="54">
        <v>3</v>
      </c>
    </row>
    <row r="51" spans="1:61" x14ac:dyDescent="0.25">
      <c r="A51" s="54"/>
      <c r="B51" s="58" t="s">
        <v>108</v>
      </c>
      <c r="C51" s="54">
        <v>1230808</v>
      </c>
      <c r="D51" s="54">
        <f t="shared" si="0"/>
        <v>96988</v>
      </c>
      <c r="E51" s="59">
        <f t="shared" si="1"/>
        <v>7.8801420226033692</v>
      </c>
      <c r="F51" s="54">
        <v>1133802</v>
      </c>
      <c r="G51" s="54">
        <v>5978</v>
      </c>
      <c r="H51" s="54">
        <v>230</v>
      </c>
      <c r="I51" s="54">
        <v>9917</v>
      </c>
      <c r="J51" s="54">
        <v>830</v>
      </c>
      <c r="K51" s="54">
        <v>788</v>
      </c>
      <c r="L51" s="54">
        <v>2529</v>
      </c>
      <c r="M51" s="54">
        <v>2</v>
      </c>
      <c r="N51" s="54">
        <v>47</v>
      </c>
      <c r="O51" s="54">
        <v>1778</v>
      </c>
      <c r="P51" s="54">
        <v>188</v>
      </c>
      <c r="Q51" s="54">
        <v>42</v>
      </c>
      <c r="R51" s="54">
        <v>5</v>
      </c>
      <c r="S51" s="54">
        <v>6</v>
      </c>
      <c r="T51" s="54">
        <v>42</v>
      </c>
      <c r="U51" s="54">
        <v>13531</v>
      </c>
      <c r="V51" s="54">
        <v>39557</v>
      </c>
      <c r="W51" s="54">
        <v>74</v>
      </c>
      <c r="X51" s="54">
        <v>116</v>
      </c>
      <c r="Y51" s="54">
        <v>27</v>
      </c>
      <c r="Z51" s="54">
        <v>17382</v>
      </c>
      <c r="AA51" s="54">
        <v>21</v>
      </c>
      <c r="AB51" s="54">
        <v>5</v>
      </c>
      <c r="AC51" s="54">
        <v>35</v>
      </c>
      <c r="AD51" s="54">
        <v>1</v>
      </c>
      <c r="AE51" s="54">
        <v>0</v>
      </c>
      <c r="AF51" s="54">
        <v>2</v>
      </c>
      <c r="AG51" s="54">
        <v>33</v>
      </c>
      <c r="AH51" s="54">
        <v>2</v>
      </c>
      <c r="AI51" s="54">
        <v>13</v>
      </c>
      <c r="AJ51" s="54">
        <v>6</v>
      </c>
      <c r="AK51" s="54">
        <v>3777</v>
      </c>
      <c r="AL51" s="54">
        <v>7</v>
      </c>
      <c r="AM51" s="54">
        <v>1</v>
      </c>
      <c r="AN51" s="54">
        <v>0</v>
      </c>
      <c r="AO51" s="54">
        <v>8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2</v>
      </c>
      <c r="AZ51" s="54">
        <v>5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1</v>
      </c>
      <c r="BG51" s="54">
        <v>0</v>
      </c>
      <c r="BH51" s="54">
        <v>15</v>
      </c>
      <c r="BI51" s="54">
        <v>3</v>
      </c>
    </row>
    <row r="52" spans="1:61" x14ac:dyDescent="0.25">
      <c r="A52" s="54"/>
      <c r="B52" s="58" t="s">
        <v>109</v>
      </c>
      <c r="C52" s="54">
        <v>540438</v>
      </c>
      <c r="D52" s="54">
        <f t="shared" si="0"/>
        <v>296839</v>
      </c>
      <c r="E52" s="59">
        <f t="shared" si="1"/>
        <v>54.928378585928115</v>
      </c>
      <c r="F52" s="54">
        <v>243572</v>
      </c>
      <c r="G52" s="54">
        <v>3552</v>
      </c>
      <c r="H52" s="54">
        <v>8905</v>
      </c>
      <c r="I52" s="54">
        <v>134</v>
      </c>
      <c r="J52" s="54">
        <v>73</v>
      </c>
      <c r="K52" s="54">
        <v>8114</v>
      </c>
      <c r="L52" s="54">
        <v>2830</v>
      </c>
      <c r="M52" s="54">
        <v>14</v>
      </c>
      <c r="N52" s="54">
        <v>545</v>
      </c>
      <c r="O52" s="54">
        <v>25883</v>
      </c>
      <c r="P52" s="54">
        <v>34</v>
      </c>
      <c r="Q52" s="54">
        <v>141</v>
      </c>
      <c r="R52" s="54">
        <v>68799</v>
      </c>
      <c r="S52" s="54">
        <v>133117</v>
      </c>
      <c r="T52" s="54">
        <v>245</v>
      </c>
      <c r="U52" s="54">
        <v>47</v>
      </c>
      <c r="V52" s="54">
        <v>32</v>
      </c>
      <c r="W52" s="54">
        <v>126</v>
      </c>
      <c r="X52" s="54">
        <v>2810</v>
      </c>
      <c r="Y52" s="54">
        <v>98</v>
      </c>
      <c r="Z52" s="54">
        <v>15</v>
      </c>
      <c r="AA52" s="54">
        <v>35</v>
      </c>
      <c r="AB52" s="54">
        <v>38</v>
      </c>
      <c r="AC52" s="54">
        <v>248</v>
      </c>
      <c r="AD52" s="54">
        <v>13</v>
      </c>
      <c r="AE52" s="54">
        <v>21</v>
      </c>
      <c r="AF52" s="54">
        <v>39515</v>
      </c>
      <c r="AG52" s="54">
        <v>2</v>
      </c>
      <c r="AH52" s="54">
        <v>134</v>
      </c>
      <c r="AI52" s="54">
        <v>183</v>
      </c>
      <c r="AJ52" s="54">
        <v>14</v>
      </c>
      <c r="AK52" s="54">
        <v>5</v>
      </c>
      <c r="AL52" s="54">
        <v>4</v>
      </c>
      <c r="AM52" s="54">
        <v>0</v>
      </c>
      <c r="AN52" s="54">
        <v>4</v>
      </c>
      <c r="AO52" s="54">
        <v>0</v>
      </c>
      <c r="AP52" s="54">
        <v>5</v>
      </c>
      <c r="AQ52" s="54">
        <v>1</v>
      </c>
      <c r="AR52" s="54">
        <v>0</v>
      </c>
      <c r="AS52" s="54">
        <v>0</v>
      </c>
      <c r="AT52" s="54">
        <v>0</v>
      </c>
      <c r="AU52" s="54">
        <v>0</v>
      </c>
      <c r="AV52" s="54">
        <v>3</v>
      </c>
      <c r="AW52" s="54">
        <v>9</v>
      </c>
      <c r="AX52" s="54">
        <v>0</v>
      </c>
      <c r="AY52" s="54">
        <v>5</v>
      </c>
      <c r="AZ52" s="54">
        <v>11</v>
      </c>
      <c r="BA52" s="54">
        <v>0</v>
      </c>
      <c r="BB52" s="54">
        <v>0</v>
      </c>
      <c r="BC52" s="54">
        <v>0</v>
      </c>
      <c r="BD52" s="54">
        <v>0</v>
      </c>
      <c r="BE52" s="54">
        <v>497</v>
      </c>
      <c r="BF52" s="54">
        <v>1</v>
      </c>
      <c r="BG52" s="54">
        <v>577</v>
      </c>
      <c r="BH52" s="54">
        <v>2</v>
      </c>
      <c r="BI52" s="54">
        <v>25</v>
      </c>
    </row>
    <row r="53" spans="1:61" x14ac:dyDescent="0.25">
      <c r="A53" s="54"/>
      <c r="B53" s="58" t="s">
        <v>110</v>
      </c>
      <c r="C53" s="54">
        <v>1513847</v>
      </c>
      <c r="D53" s="54">
        <f t="shared" si="0"/>
        <v>699760</v>
      </c>
      <c r="E53" s="59">
        <f t="shared" si="1"/>
        <v>46.224904479804678</v>
      </c>
      <c r="F53" s="54">
        <v>814056</v>
      </c>
      <c r="G53" s="54">
        <v>11412</v>
      </c>
      <c r="H53" s="54">
        <v>5440</v>
      </c>
      <c r="I53" s="54">
        <v>515</v>
      </c>
      <c r="J53" s="54">
        <v>326</v>
      </c>
      <c r="K53" s="54">
        <v>8283</v>
      </c>
      <c r="L53" s="54">
        <v>12420</v>
      </c>
      <c r="M53" s="54">
        <v>3386</v>
      </c>
      <c r="N53" s="54">
        <v>4825</v>
      </c>
      <c r="O53" s="54">
        <v>459738</v>
      </c>
      <c r="P53" s="54">
        <v>32</v>
      </c>
      <c r="Q53" s="54">
        <v>904</v>
      </c>
      <c r="R53" s="54">
        <v>189367</v>
      </c>
      <c r="S53" s="54">
        <v>964</v>
      </c>
      <c r="T53" s="54">
        <v>388</v>
      </c>
      <c r="U53" s="54">
        <v>23</v>
      </c>
      <c r="V53" s="54">
        <v>759</v>
      </c>
      <c r="W53" s="54">
        <v>133</v>
      </c>
      <c r="X53" s="54">
        <v>278</v>
      </c>
      <c r="Y53" s="54">
        <v>45</v>
      </c>
      <c r="Z53" s="54">
        <v>19</v>
      </c>
      <c r="AA53" s="54">
        <v>12</v>
      </c>
      <c r="AB53" s="54">
        <v>12</v>
      </c>
      <c r="AC53" s="54">
        <v>204</v>
      </c>
      <c r="AD53" s="54">
        <v>12</v>
      </c>
      <c r="AE53" s="54">
        <v>21</v>
      </c>
      <c r="AF53" s="54">
        <v>70</v>
      </c>
      <c r="AG53" s="54">
        <v>2</v>
      </c>
      <c r="AH53" s="54">
        <v>60</v>
      </c>
      <c r="AI53" s="54">
        <v>46</v>
      </c>
      <c r="AJ53" s="54">
        <v>8</v>
      </c>
      <c r="AK53" s="54">
        <v>13</v>
      </c>
      <c r="AL53" s="54">
        <v>3</v>
      </c>
      <c r="AM53" s="54">
        <v>0</v>
      </c>
      <c r="AN53" s="54">
        <v>1</v>
      </c>
      <c r="AO53" s="54">
        <v>6</v>
      </c>
      <c r="AP53" s="54">
        <v>0</v>
      </c>
      <c r="AQ53" s="54">
        <v>1</v>
      </c>
      <c r="AR53" s="54">
        <v>0</v>
      </c>
      <c r="AS53" s="54">
        <v>0</v>
      </c>
      <c r="AT53" s="54">
        <v>2</v>
      </c>
      <c r="AU53" s="54">
        <v>1</v>
      </c>
      <c r="AV53" s="54">
        <v>0</v>
      </c>
      <c r="AW53" s="54">
        <v>6</v>
      </c>
      <c r="AX53" s="54">
        <v>1</v>
      </c>
      <c r="AY53" s="54">
        <v>2</v>
      </c>
      <c r="AZ53" s="54">
        <v>16</v>
      </c>
      <c r="BA53" s="54">
        <v>0</v>
      </c>
      <c r="BB53" s="54">
        <v>1</v>
      </c>
      <c r="BC53" s="54">
        <v>0</v>
      </c>
      <c r="BD53" s="54">
        <v>0</v>
      </c>
      <c r="BE53" s="54">
        <v>0</v>
      </c>
      <c r="BF53" s="54">
        <v>0</v>
      </c>
      <c r="BG53" s="54">
        <v>3</v>
      </c>
      <c r="BH53" s="54">
        <v>20</v>
      </c>
      <c r="BI53" s="54">
        <v>11</v>
      </c>
    </row>
    <row r="54" spans="1:61" x14ac:dyDescent="0.25">
      <c r="A54" s="54"/>
      <c r="B54" s="58" t="s">
        <v>111</v>
      </c>
      <c r="C54" s="54">
        <v>1869322</v>
      </c>
      <c r="D54" s="54">
        <f t="shared" si="0"/>
        <v>667305</v>
      </c>
      <c r="E54" s="59">
        <f t="shared" si="1"/>
        <v>35.698026806754378</v>
      </c>
      <c r="F54" s="54">
        <v>1202000</v>
      </c>
      <c r="G54" s="54">
        <v>53124</v>
      </c>
      <c r="H54" s="54">
        <v>19709</v>
      </c>
      <c r="I54" s="54">
        <v>2842</v>
      </c>
      <c r="J54" s="54">
        <v>591</v>
      </c>
      <c r="K54" s="54">
        <v>15656</v>
      </c>
      <c r="L54" s="54">
        <v>75857</v>
      </c>
      <c r="M54" s="54">
        <v>39241</v>
      </c>
      <c r="N54" s="54">
        <v>17479</v>
      </c>
      <c r="O54" s="54">
        <v>20495</v>
      </c>
      <c r="P54" s="54">
        <v>51</v>
      </c>
      <c r="Q54" s="54">
        <v>351278</v>
      </c>
      <c r="R54" s="54">
        <v>475</v>
      </c>
      <c r="S54" s="54">
        <v>9818</v>
      </c>
      <c r="T54" s="54">
        <v>5422</v>
      </c>
      <c r="U54" s="54">
        <v>180</v>
      </c>
      <c r="V54" s="54">
        <v>358</v>
      </c>
      <c r="W54" s="54">
        <v>284</v>
      </c>
      <c r="X54" s="54">
        <v>426</v>
      </c>
      <c r="Y54" s="54">
        <v>48505</v>
      </c>
      <c r="Z54" s="54">
        <v>55</v>
      </c>
      <c r="AA54" s="54">
        <v>23</v>
      </c>
      <c r="AB54" s="54">
        <v>3563</v>
      </c>
      <c r="AC54" s="54">
        <v>642</v>
      </c>
      <c r="AD54" s="54">
        <v>7</v>
      </c>
      <c r="AE54" s="54">
        <v>17</v>
      </c>
      <c r="AF54" s="54">
        <v>34</v>
      </c>
      <c r="AG54" s="54">
        <v>64</v>
      </c>
      <c r="AH54" s="54">
        <v>14</v>
      </c>
      <c r="AI54" s="54">
        <v>32</v>
      </c>
      <c r="AJ54" s="54">
        <v>12</v>
      </c>
      <c r="AK54" s="54">
        <v>40</v>
      </c>
      <c r="AL54" s="54">
        <v>27</v>
      </c>
      <c r="AM54" s="54">
        <v>0</v>
      </c>
      <c r="AN54" s="54">
        <v>4</v>
      </c>
      <c r="AO54" s="54">
        <v>16</v>
      </c>
      <c r="AP54" s="54">
        <v>337</v>
      </c>
      <c r="AQ54" s="54">
        <v>1</v>
      </c>
      <c r="AR54" s="54">
        <v>1</v>
      </c>
      <c r="AS54" s="54">
        <v>1</v>
      </c>
      <c r="AT54" s="54">
        <v>0</v>
      </c>
      <c r="AU54" s="54">
        <v>1</v>
      </c>
      <c r="AV54" s="54">
        <v>7</v>
      </c>
      <c r="AW54" s="54">
        <v>540</v>
      </c>
      <c r="AX54" s="54">
        <v>17</v>
      </c>
      <c r="AY54" s="54">
        <v>18</v>
      </c>
      <c r="AZ54" s="54">
        <v>32</v>
      </c>
      <c r="BA54" s="54">
        <v>0</v>
      </c>
      <c r="BB54" s="54">
        <v>0</v>
      </c>
      <c r="BC54" s="54">
        <v>1</v>
      </c>
      <c r="BD54" s="54">
        <v>0</v>
      </c>
      <c r="BE54" s="54">
        <v>3</v>
      </c>
      <c r="BF54" s="54">
        <v>1</v>
      </c>
      <c r="BG54" s="54">
        <v>4</v>
      </c>
      <c r="BH54" s="54">
        <v>16</v>
      </c>
      <c r="BI54" s="54">
        <v>1</v>
      </c>
    </row>
    <row r="55" spans="1:61" x14ac:dyDescent="0.25">
      <c r="A55" s="54"/>
      <c r="B55" s="58" t="s">
        <v>112</v>
      </c>
      <c r="C55" s="54">
        <v>622168</v>
      </c>
      <c r="D55" s="54">
        <f t="shared" si="0"/>
        <v>202356</v>
      </c>
      <c r="E55" s="59">
        <f t="shared" si="1"/>
        <v>32.524543367986574</v>
      </c>
      <c r="F55" s="54">
        <v>419808</v>
      </c>
      <c r="G55" s="54">
        <v>24751</v>
      </c>
      <c r="H55" s="54">
        <v>11250</v>
      </c>
      <c r="I55" s="54">
        <v>5779</v>
      </c>
      <c r="J55" s="54">
        <v>742</v>
      </c>
      <c r="K55" s="54">
        <v>5446</v>
      </c>
      <c r="L55" s="54">
        <v>31063</v>
      </c>
      <c r="M55" s="54">
        <v>34976</v>
      </c>
      <c r="N55" s="54">
        <v>19786</v>
      </c>
      <c r="O55" s="54">
        <v>84</v>
      </c>
      <c r="P55" s="54">
        <v>9</v>
      </c>
      <c r="Q55" s="54">
        <v>6726</v>
      </c>
      <c r="R55" s="54">
        <v>30</v>
      </c>
      <c r="S55" s="54">
        <v>43</v>
      </c>
      <c r="T55" s="54">
        <v>991</v>
      </c>
      <c r="U55" s="54">
        <v>124</v>
      </c>
      <c r="V55" s="54">
        <v>109</v>
      </c>
      <c r="W55" s="54">
        <v>833</v>
      </c>
      <c r="X55" s="54">
        <v>45</v>
      </c>
      <c r="Y55" s="54">
        <v>50718</v>
      </c>
      <c r="Z55" s="54">
        <v>39</v>
      </c>
      <c r="AA55" s="54">
        <v>78</v>
      </c>
      <c r="AB55" s="54">
        <v>4</v>
      </c>
      <c r="AC55" s="54">
        <v>389</v>
      </c>
      <c r="AD55" s="54">
        <v>20</v>
      </c>
      <c r="AE55" s="54">
        <v>10</v>
      </c>
      <c r="AF55" s="54">
        <v>3</v>
      </c>
      <c r="AG55" s="54">
        <v>8087</v>
      </c>
      <c r="AH55" s="54">
        <v>7</v>
      </c>
      <c r="AI55" s="54">
        <v>66</v>
      </c>
      <c r="AJ55" s="54">
        <v>2</v>
      </c>
      <c r="AK55" s="54">
        <v>83</v>
      </c>
      <c r="AL55" s="54">
        <v>0</v>
      </c>
      <c r="AM55" s="54">
        <v>0</v>
      </c>
      <c r="AN55" s="54">
        <v>0</v>
      </c>
      <c r="AO55" s="54">
        <v>11</v>
      </c>
      <c r="AP55" s="54">
        <v>1</v>
      </c>
      <c r="AQ55" s="54">
        <v>1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10</v>
      </c>
      <c r="AX55" s="54">
        <v>5</v>
      </c>
      <c r="AY55" s="54">
        <v>11</v>
      </c>
      <c r="AZ55" s="54">
        <v>23</v>
      </c>
      <c r="BA55" s="54">
        <v>0</v>
      </c>
      <c r="BB55" s="54">
        <v>0</v>
      </c>
      <c r="BC55" s="54">
        <v>1</v>
      </c>
      <c r="BD55" s="54">
        <v>0</v>
      </c>
      <c r="BE55" s="54">
        <v>0</v>
      </c>
      <c r="BF55" s="54">
        <v>0</v>
      </c>
      <c r="BG55" s="54">
        <v>0</v>
      </c>
      <c r="BH55" s="54">
        <v>2</v>
      </c>
      <c r="BI55" s="54">
        <v>2</v>
      </c>
    </row>
    <row r="56" spans="1:61" x14ac:dyDescent="0.25">
      <c r="A56" s="54"/>
      <c r="B56" s="58" t="s">
        <v>113</v>
      </c>
      <c r="C56" s="54">
        <v>1296906</v>
      </c>
      <c r="D56" s="54">
        <f t="shared" si="0"/>
        <v>333524</v>
      </c>
      <c r="E56" s="59">
        <f t="shared" si="1"/>
        <v>25.718722962583684</v>
      </c>
      <c r="F56" s="54">
        <v>963290</v>
      </c>
      <c r="G56" s="54">
        <v>20248</v>
      </c>
      <c r="H56" s="54">
        <v>5680</v>
      </c>
      <c r="I56" s="54">
        <v>13788</v>
      </c>
      <c r="J56" s="54">
        <v>1230</v>
      </c>
      <c r="K56" s="54">
        <v>6072</v>
      </c>
      <c r="L56" s="54">
        <v>24423</v>
      </c>
      <c r="M56" s="54">
        <v>5248</v>
      </c>
      <c r="N56" s="54">
        <v>3316</v>
      </c>
      <c r="O56" s="54">
        <v>172</v>
      </c>
      <c r="P56" s="54">
        <v>25</v>
      </c>
      <c r="Q56" s="54">
        <v>285</v>
      </c>
      <c r="R56" s="54">
        <v>52</v>
      </c>
      <c r="S56" s="54">
        <v>49</v>
      </c>
      <c r="T56" s="54">
        <v>166</v>
      </c>
      <c r="U56" s="54">
        <v>175531</v>
      </c>
      <c r="V56" s="54">
        <v>953</v>
      </c>
      <c r="W56" s="54">
        <v>613</v>
      </c>
      <c r="X56" s="54">
        <v>119</v>
      </c>
      <c r="Y56" s="54">
        <v>10517</v>
      </c>
      <c r="Z56" s="54">
        <v>1910</v>
      </c>
      <c r="AA56" s="54">
        <v>438</v>
      </c>
      <c r="AB56" s="54">
        <v>30</v>
      </c>
      <c r="AC56" s="54">
        <v>1078</v>
      </c>
      <c r="AD56" s="54">
        <v>94</v>
      </c>
      <c r="AE56" s="54">
        <v>13</v>
      </c>
      <c r="AF56" s="54">
        <v>17</v>
      </c>
      <c r="AG56" s="54">
        <v>38523</v>
      </c>
      <c r="AH56" s="54">
        <v>80</v>
      </c>
      <c r="AI56" s="54">
        <v>39</v>
      </c>
      <c r="AJ56" s="54">
        <v>29</v>
      </c>
      <c r="AK56" s="54">
        <v>169</v>
      </c>
      <c r="AL56" s="54">
        <v>6</v>
      </c>
      <c r="AM56" s="54">
        <v>1</v>
      </c>
      <c r="AN56" s="54">
        <v>2</v>
      </c>
      <c r="AO56" s="54">
        <v>22473</v>
      </c>
      <c r="AP56" s="54">
        <v>3</v>
      </c>
      <c r="AQ56" s="54">
        <v>1</v>
      </c>
      <c r="AR56" s="54">
        <v>8</v>
      </c>
      <c r="AS56" s="54">
        <v>0</v>
      </c>
      <c r="AT56" s="54">
        <v>0</v>
      </c>
      <c r="AU56" s="54">
        <v>0</v>
      </c>
      <c r="AV56" s="54">
        <v>16</v>
      </c>
      <c r="AW56" s="54">
        <v>82</v>
      </c>
      <c r="AX56" s="54">
        <v>4</v>
      </c>
      <c r="AY56" s="54">
        <v>0</v>
      </c>
      <c r="AZ56" s="54">
        <v>14</v>
      </c>
      <c r="BA56" s="54">
        <v>0</v>
      </c>
      <c r="BB56" s="54">
        <v>1</v>
      </c>
      <c r="BC56" s="54">
        <v>4</v>
      </c>
      <c r="BD56" s="54">
        <v>0</v>
      </c>
      <c r="BE56" s="54">
        <v>1</v>
      </c>
      <c r="BF56" s="54">
        <v>0</v>
      </c>
      <c r="BG56" s="54">
        <v>1</v>
      </c>
      <c r="BH56" s="54">
        <v>55</v>
      </c>
      <c r="BI56" s="54">
        <v>37</v>
      </c>
    </row>
    <row r="57" spans="1:61" x14ac:dyDescent="0.25">
      <c r="A57" s="54"/>
      <c r="B57" s="58" t="s">
        <v>114</v>
      </c>
      <c r="C57" s="54">
        <v>994679</v>
      </c>
      <c r="D57" s="54">
        <f t="shared" si="0"/>
        <v>195635</v>
      </c>
      <c r="E57" s="59">
        <f t="shared" si="1"/>
        <v>19.668628821048504</v>
      </c>
      <c r="F57" s="54">
        <v>799020</v>
      </c>
      <c r="G57" s="54">
        <v>24862</v>
      </c>
      <c r="H57" s="54">
        <v>1536</v>
      </c>
      <c r="I57" s="54">
        <v>8049</v>
      </c>
      <c r="J57" s="54">
        <v>19315</v>
      </c>
      <c r="K57" s="54">
        <v>3286</v>
      </c>
      <c r="L57" s="54">
        <v>23917</v>
      </c>
      <c r="M57" s="54">
        <v>823</v>
      </c>
      <c r="N57" s="54">
        <v>3104</v>
      </c>
      <c r="O57" s="54">
        <v>57</v>
      </c>
      <c r="P57" s="54">
        <v>14</v>
      </c>
      <c r="Q57" s="54">
        <v>175</v>
      </c>
      <c r="R57" s="54">
        <v>39</v>
      </c>
      <c r="S57" s="54">
        <v>40</v>
      </c>
      <c r="T57" s="54">
        <v>781</v>
      </c>
      <c r="U57" s="54">
        <v>42</v>
      </c>
      <c r="V57" s="54">
        <v>639</v>
      </c>
      <c r="W57" s="54">
        <v>380</v>
      </c>
      <c r="X57" s="54">
        <v>57</v>
      </c>
      <c r="Y57" s="54">
        <v>10879</v>
      </c>
      <c r="Z57" s="54">
        <v>11</v>
      </c>
      <c r="AA57" s="54">
        <v>96649</v>
      </c>
      <c r="AB57" s="54">
        <v>19</v>
      </c>
      <c r="AC57" s="54">
        <v>150</v>
      </c>
      <c r="AD57" s="54">
        <v>21</v>
      </c>
      <c r="AE57" s="54">
        <v>6</v>
      </c>
      <c r="AF57" s="54">
        <v>10</v>
      </c>
      <c r="AG57" s="54">
        <v>521</v>
      </c>
      <c r="AH57" s="54">
        <v>20</v>
      </c>
      <c r="AI57" s="54">
        <v>11</v>
      </c>
      <c r="AJ57" s="54">
        <v>26</v>
      </c>
      <c r="AK57" s="54">
        <v>165</v>
      </c>
      <c r="AL57" s="54">
        <v>0</v>
      </c>
      <c r="AM57" s="54">
        <v>1</v>
      </c>
      <c r="AN57" s="54">
        <v>0</v>
      </c>
      <c r="AO57" s="54">
        <v>2</v>
      </c>
      <c r="AP57" s="54">
        <v>2</v>
      </c>
      <c r="AQ57" s="54">
        <v>2</v>
      </c>
      <c r="AR57" s="54">
        <v>0</v>
      </c>
      <c r="AS57" s="54">
        <v>6</v>
      </c>
      <c r="AT57" s="54">
        <v>0</v>
      </c>
      <c r="AU57" s="54">
        <v>1</v>
      </c>
      <c r="AV57" s="54">
        <v>0</v>
      </c>
      <c r="AW57" s="54">
        <v>1</v>
      </c>
      <c r="AX57" s="54">
        <v>0</v>
      </c>
      <c r="AY57" s="54">
        <v>2</v>
      </c>
      <c r="AZ57" s="54">
        <v>11</v>
      </c>
      <c r="BA57" s="54">
        <v>0</v>
      </c>
      <c r="BB57" s="54">
        <v>0</v>
      </c>
      <c r="BC57" s="54">
        <v>0</v>
      </c>
      <c r="BD57" s="54">
        <v>3</v>
      </c>
      <c r="BE57" s="54">
        <v>0</v>
      </c>
      <c r="BF57" s="54">
        <v>0</v>
      </c>
      <c r="BG57" s="54">
        <v>0</v>
      </c>
      <c r="BH57" s="54">
        <v>24</v>
      </c>
      <c r="BI57" s="54">
        <v>0</v>
      </c>
    </row>
    <row r="58" spans="1:61" x14ac:dyDescent="0.25">
      <c r="A58" s="54"/>
      <c r="B58" s="58" t="s">
        <v>115</v>
      </c>
      <c r="C58" s="54">
        <v>1169165</v>
      </c>
      <c r="D58" s="54">
        <f t="shared" si="0"/>
        <v>19532</v>
      </c>
      <c r="E58" s="59">
        <f t="shared" si="1"/>
        <v>1.6707583080278858</v>
      </c>
      <c r="F58" s="54">
        <v>1149518</v>
      </c>
      <c r="G58" s="54">
        <v>506</v>
      </c>
      <c r="H58" s="54">
        <v>312</v>
      </c>
      <c r="I58" s="54">
        <v>1852</v>
      </c>
      <c r="J58" s="54">
        <v>9932</v>
      </c>
      <c r="K58" s="54">
        <v>681</v>
      </c>
      <c r="L58" s="54">
        <v>131</v>
      </c>
      <c r="M58" s="54">
        <v>33</v>
      </c>
      <c r="N58" s="54">
        <v>14</v>
      </c>
      <c r="O58" s="54">
        <v>21</v>
      </c>
      <c r="P58" s="54">
        <v>0</v>
      </c>
      <c r="Q58" s="54">
        <v>390</v>
      </c>
      <c r="R58" s="54">
        <v>14</v>
      </c>
      <c r="S58" s="54">
        <v>1</v>
      </c>
      <c r="T58" s="54">
        <v>35</v>
      </c>
      <c r="U58" s="54">
        <v>13</v>
      </c>
      <c r="V58" s="54">
        <v>4014</v>
      </c>
      <c r="W58" s="54">
        <v>19</v>
      </c>
      <c r="X58" s="54">
        <v>0</v>
      </c>
      <c r="Y58" s="54">
        <v>73</v>
      </c>
      <c r="Z58" s="54">
        <v>4</v>
      </c>
      <c r="AA58" s="54">
        <v>1384</v>
      </c>
      <c r="AB58" s="54">
        <v>38</v>
      </c>
      <c r="AC58" s="54">
        <v>45</v>
      </c>
      <c r="AD58" s="54">
        <v>1</v>
      </c>
      <c r="AE58" s="54">
        <v>0</v>
      </c>
      <c r="AF58" s="54">
        <v>1</v>
      </c>
      <c r="AG58" s="54">
        <v>3</v>
      </c>
      <c r="AH58" s="54">
        <v>0</v>
      </c>
      <c r="AI58" s="54">
        <v>0</v>
      </c>
      <c r="AJ58" s="54">
        <v>3</v>
      </c>
      <c r="AK58" s="54">
        <v>6</v>
      </c>
      <c r="AL58" s="54">
        <v>0</v>
      </c>
      <c r="AM58" s="54">
        <v>1</v>
      </c>
      <c r="AN58" s="54">
        <v>0</v>
      </c>
      <c r="AO58" s="54">
        <v>2</v>
      </c>
      <c r="AP58" s="54">
        <v>1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4">
        <v>1</v>
      </c>
      <c r="AY58" s="54">
        <v>0</v>
      </c>
      <c r="AZ58" s="54">
        <v>1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67</v>
      </c>
      <c r="BI58" s="54">
        <v>48</v>
      </c>
    </row>
    <row r="59" spans="1:61" x14ac:dyDescent="0.25">
      <c r="A59" s="54"/>
      <c r="B59" s="58" t="s">
        <v>116</v>
      </c>
      <c r="C59" s="54">
        <v>2426561</v>
      </c>
      <c r="D59" s="54">
        <f t="shared" si="0"/>
        <v>120193</v>
      </c>
      <c r="E59" s="59">
        <f t="shared" si="1"/>
        <v>4.9535811696902305</v>
      </c>
      <c r="F59" s="54">
        <v>2306193</v>
      </c>
      <c r="G59" s="54">
        <v>5619</v>
      </c>
      <c r="H59" s="54">
        <v>6672</v>
      </c>
      <c r="I59" s="54">
        <v>17993</v>
      </c>
      <c r="J59" s="54">
        <v>65233</v>
      </c>
      <c r="K59" s="54">
        <v>9021</v>
      </c>
      <c r="L59" s="54">
        <v>5178</v>
      </c>
      <c r="M59" s="54">
        <v>907</v>
      </c>
      <c r="N59" s="54">
        <v>689</v>
      </c>
      <c r="O59" s="54">
        <v>575</v>
      </c>
      <c r="P59" s="54">
        <v>8</v>
      </c>
      <c r="Q59" s="54">
        <v>1937</v>
      </c>
      <c r="R59" s="54">
        <v>250</v>
      </c>
      <c r="S59" s="54">
        <v>100</v>
      </c>
      <c r="T59" s="54">
        <v>406</v>
      </c>
      <c r="U59" s="54">
        <v>141</v>
      </c>
      <c r="V59" s="54">
        <v>2358</v>
      </c>
      <c r="W59" s="54">
        <v>314</v>
      </c>
      <c r="X59" s="54">
        <v>287</v>
      </c>
      <c r="Y59" s="54">
        <v>356</v>
      </c>
      <c r="Z59" s="54">
        <v>102</v>
      </c>
      <c r="AA59" s="54">
        <v>355</v>
      </c>
      <c r="AB59" s="54">
        <v>100</v>
      </c>
      <c r="AC59" s="54">
        <v>789</v>
      </c>
      <c r="AD59" s="54">
        <v>14</v>
      </c>
      <c r="AE59" s="54">
        <v>33</v>
      </c>
      <c r="AF59" s="54">
        <v>20</v>
      </c>
      <c r="AG59" s="54">
        <v>58</v>
      </c>
      <c r="AH59" s="54">
        <v>262</v>
      </c>
      <c r="AI59" s="54">
        <v>41</v>
      </c>
      <c r="AJ59" s="54">
        <v>101</v>
      </c>
      <c r="AK59" s="54">
        <v>120</v>
      </c>
      <c r="AL59" s="54">
        <v>5</v>
      </c>
      <c r="AM59" s="54">
        <v>3</v>
      </c>
      <c r="AN59" s="54">
        <v>8</v>
      </c>
      <c r="AO59" s="54">
        <v>6</v>
      </c>
      <c r="AP59" s="54">
        <v>7</v>
      </c>
      <c r="AQ59" s="54">
        <v>8</v>
      </c>
      <c r="AR59" s="54">
        <v>1</v>
      </c>
      <c r="AS59" s="54">
        <v>4</v>
      </c>
      <c r="AT59" s="54">
        <v>4</v>
      </c>
      <c r="AU59" s="54">
        <v>0</v>
      </c>
      <c r="AV59" s="54">
        <v>3</v>
      </c>
      <c r="AW59" s="54">
        <v>8</v>
      </c>
      <c r="AX59" s="54">
        <v>3</v>
      </c>
      <c r="AY59" s="54">
        <v>3</v>
      </c>
      <c r="AZ59" s="54">
        <v>72</v>
      </c>
      <c r="BA59" s="54">
        <v>0</v>
      </c>
      <c r="BB59" s="54">
        <v>0</v>
      </c>
      <c r="BC59" s="54">
        <v>6</v>
      </c>
      <c r="BD59" s="54">
        <v>4</v>
      </c>
      <c r="BE59" s="54">
        <v>1</v>
      </c>
      <c r="BF59" s="54">
        <v>0</v>
      </c>
      <c r="BG59" s="54">
        <v>8</v>
      </c>
      <c r="BH59" s="54">
        <v>159</v>
      </c>
      <c r="BI59" s="54">
        <v>16</v>
      </c>
    </row>
    <row r="60" spans="1:61" x14ac:dyDescent="0.25">
      <c r="A60" s="54"/>
      <c r="B60" s="58" t="s">
        <v>117</v>
      </c>
      <c r="C60" s="54">
        <v>3097107</v>
      </c>
      <c r="D60" s="54">
        <f t="shared" si="0"/>
        <v>198784</v>
      </c>
      <c r="E60" s="59">
        <f t="shared" si="1"/>
        <v>6.4188639375473064</v>
      </c>
      <c r="F60" s="54">
        <v>2898088</v>
      </c>
      <c r="G60" s="54">
        <v>16529</v>
      </c>
      <c r="H60" s="54">
        <v>2546</v>
      </c>
      <c r="I60" s="54">
        <v>87497</v>
      </c>
      <c r="J60" s="54">
        <v>23560</v>
      </c>
      <c r="K60" s="54">
        <v>6257</v>
      </c>
      <c r="L60" s="54">
        <v>18561</v>
      </c>
      <c r="M60" s="54">
        <v>482</v>
      </c>
      <c r="N60" s="54">
        <v>4910</v>
      </c>
      <c r="O60" s="54">
        <v>1507</v>
      </c>
      <c r="P60" s="54">
        <v>35</v>
      </c>
      <c r="Q60" s="54">
        <v>3209</v>
      </c>
      <c r="R60" s="54">
        <v>178</v>
      </c>
      <c r="S60" s="54">
        <v>146</v>
      </c>
      <c r="T60" s="54">
        <v>327</v>
      </c>
      <c r="U60" s="54">
        <v>982</v>
      </c>
      <c r="V60" s="54">
        <v>8603</v>
      </c>
      <c r="W60" s="54">
        <v>607</v>
      </c>
      <c r="X60" s="54">
        <v>109</v>
      </c>
      <c r="Y60" s="54">
        <v>183</v>
      </c>
      <c r="Z60" s="54">
        <v>200</v>
      </c>
      <c r="AA60" s="54">
        <v>1387</v>
      </c>
      <c r="AB60" s="54">
        <v>90</v>
      </c>
      <c r="AC60" s="54">
        <v>1149</v>
      </c>
      <c r="AD60" s="54">
        <v>22</v>
      </c>
      <c r="AE60" s="54">
        <v>22</v>
      </c>
      <c r="AF60" s="54">
        <v>22</v>
      </c>
      <c r="AG60" s="54">
        <v>2695</v>
      </c>
      <c r="AH60" s="54">
        <v>28</v>
      </c>
      <c r="AI60" s="54">
        <v>10</v>
      </c>
      <c r="AJ60" s="54">
        <v>24</v>
      </c>
      <c r="AK60" s="54">
        <v>16738</v>
      </c>
      <c r="AL60" s="54">
        <v>12</v>
      </c>
      <c r="AM60" s="54">
        <v>1</v>
      </c>
      <c r="AN60" s="54">
        <v>6</v>
      </c>
      <c r="AO60" s="54">
        <v>21</v>
      </c>
      <c r="AP60" s="54">
        <v>13</v>
      </c>
      <c r="AQ60" s="54">
        <v>14</v>
      </c>
      <c r="AR60" s="54">
        <v>7</v>
      </c>
      <c r="AS60" s="54">
        <v>0</v>
      </c>
      <c r="AT60" s="54">
        <v>0</v>
      </c>
      <c r="AU60" s="54">
        <v>1</v>
      </c>
      <c r="AV60" s="54">
        <v>1</v>
      </c>
      <c r="AW60" s="54">
        <v>17</v>
      </c>
      <c r="AX60" s="54">
        <v>30</v>
      </c>
      <c r="AY60" s="54">
        <v>2</v>
      </c>
      <c r="AZ60" s="54">
        <v>19</v>
      </c>
      <c r="BA60" s="54">
        <v>0</v>
      </c>
      <c r="BB60" s="54">
        <v>1</v>
      </c>
      <c r="BC60" s="54">
        <v>5</v>
      </c>
      <c r="BD60" s="54">
        <v>8</v>
      </c>
      <c r="BE60" s="54">
        <v>4</v>
      </c>
      <c r="BF60" s="54">
        <v>1</v>
      </c>
      <c r="BG60" s="54">
        <v>6</v>
      </c>
      <c r="BH60" s="54">
        <v>225</v>
      </c>
      <c r="BI60" s="54">
        <v>10</v>
      </c>
    </row>
    <row r="61" spans="1:61" x14ac:dyDescent="0.25">
      <c r="A61" s="54"/>
      <c r="B61" s="58" t="s">
        <v>118</v>
      </c>
      <c r="C61" s="54">
        <v>1148313</v>
      </c>
      <c r="D61" s="54">
        <f t="shared" si="0"/>
        <v>25712</v>
      </c>
      <c r="E61" s="59">
        <f t="shared" si="1"/>
        <v>2.2392921217188344</v>
      </c>
      <c r="F61" s="54">
        <v>1122508</v>
      </c>
      <c r="G61" s="54">
        <v>1580</v>
      </c>
      <c r="H61" s="54">
        <v>450</v>
      </c>
      <c r="I61" s="54">
        <v>8730</v>
      </c>
      <c r="J61" s="54">
        <v>4015</v>
      </c>
      <c r="K61" s="54">
        <v>913</v>
      </c>
      <c r="L61" s="54">
        <v>978</v>
      </c>
      <c r="M61" s="54">
        <v>14</v>
      </c>
      <c r="N61" s="54">
        <v>64</v>
      </c>
      <c r="O61" s="54">
        <v>32</v>
      </c>
      <c r="P61" s="54">
        <v>1</v>
      </c>
      <c r="Q61" s="54">
        <v>65</v>
      </c>
      <c r="R61" s="54">
        <v>15</v>
      </c>
      <c r="S61" s="54">
        <v>8</v>
      </c>
      <c r="T61" s="54">
        <v>43</v>
      </c>
      <c r="U61" s="54">
        <v>21</v>
      </c>
      <c r="V61" s="54">
        <v>314</v>
      </c>
      <c r="W61" s="54">
        <v>161</v>
      </c>
      <c r="X61" s="54">
        <v>9</v>
      </c>
      <c r="Y61" s="54">
        <v>16</v>
      </c>
      <c r="Z61" s="54">
        <v>13</v>
      </c>
      <c r="AA61" s="54">
        <v>25</v>
      </c>
      <c r="AB61" s="54">
        <v>9</v>
      </c>
      <c r="AC61" s="54">
        <v>86</v>
      </c>
      <c r="AD61" s="54">
        <v>0</v>
      </c>
      <c r="AE61" s="54">
        <v>7</v>
      </c>
      <c r="AF61" s="54">
        <v>1</v>
      </c>
      <c r="AG61" s="54">
        <v>15</v>
      </c>
      <c r="AH61" s="54">
        <v>15</v>
      </c>
      <c r="AI61" s="54">
        <v>4</v>
      </c>
      <c r="AJ61" s="54">
        <v>0</v>
      </c>
      <c r="AK61" s="54">
        <v>8079</v>
      </c>
      <c r="AL61" s="54">
        <v>1</v>
      </c>
      <c r="AM61" s="54">
        <v>1</v>
      </c>
      <c r="AN61" s="54">
        <v>0</v>
      </c>
      <c r="AO61" s="54">
        <v>3</v>
      </c>
      <c r="AP61" s="54">
        <v>2</v>
      </c>
      <c r="AQ61" s="54">
        <v>0</v>
      </c>
      <c r="AR61" s="54">
        <v>0</v>
      </c>
      <c r="AS61" s="54">
        <v>0</v>
      </c>
      <c r="AT61" s="54">
        <v>0</v>
      </c>
      <c r="AU61" s="54">
        <v>1</v>
      </c>
      <c r="AV61" s="54">
        <v>0</v>
      </c>
      <c r="AW61" s="54">
        <v>3</v>
      </c>
      <c r="AX61" s="54">
        <v>2</v>
      </c>
      <c r="AY61" s="54">
        <v>1</v>
      </c>
      <c r="AZ61" s="54">
        <v>15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89</v>
      </c>
      <c r="BI61" s="54">
        <v>4</v>
      </c>
    </row>
    <row r="62" spans="1:61" x14ac:dyDescent="0.25">
      <c r="A62" s="54"/>
      <c r="B62" s="58" t="s">
        <v>119</v>
      </c>
      <c r="C62" s="54">
        <v>8993082</v>
      </c>
      <c r="D62" s="54">
        <f t="shared" si="0"/>
        <v>468128</v>
      </c>
      <c r="E62" s="59">
        <f t="shared" si="1"/>
        <v>5.2064545497920713</v>
      </c>
      <c r="F62" s="54">
        <v>8523173</v>
      </c>
      <c r="G62" s="54">
        <v>4773</v>
      </c>
      <c r="H62" s="54">
        <v>2905</v>
      </c>
      <c r="I62" s="54">
        <v>382826</v>
      </c>
      <c r="J62" s="54">
        <v>50422</v>
      </c>
      <c r="K62" s="54">
        <v>3972</v>
      </c>
      <c r="L62" s="54">
        <v>3135</v>
      </c>
      <c r="M62" s="54">
        <v>293</v>
      </c>
      <c r="N62" s="54">
        <v>403</v>
      </c>
      <c r="O62" s="54">
        <v>1350</v>
      </c>
      <c r="P62" s="54">
        <v>15</v>
      </c>
      <c r="Q62" s="54">
        <v>2784</v>
      </c>
      <c r="R62" s="54">
        <v>588</v>
      </c>
      <c r="S62" s="54">
        <v>288</v>
      </c>
      <c r="T62" s="54">
        <v>169</v>
      </c>
      <c r="U62" s="54">
        <v>681</v>
      </c>
      <c r="V62" s="54">
        <v>10509</v>
      </c>
      <c r="W62" s="54">
        <v>210</v>
      </c>
      <c r="X62" s="54">
        <v>254</v>
      </c>
      <c r="Y62" s="54">
        <v>480</v>
      </c>
      <c r="Z62" s="54">
        <v>324</v>
      </c>
      <c r="AA62" s="54">
        <v>160</v>
      </c>
      <c r="AB62" s="54">
        <v>187</v>
      </c>
      <c r="AC62" s="54">
        <v>333</v>
      </c>
      <c r="AD62" s="54">
        <v>29</v>
      </c>
      <c r="AE62" s="54">
        <v>142</v>
      </c>
      <c r="AF62" s="54">
        <v>22</v>
      </c>
      <c r="AG62" s="54">
        <v>168</v>
      </c>
      <c r="AH62" s="54">
        <v>95</v>
      </c>
      <c r="AI62" s="54">
        <v>36</v>
      </c>
      <c r="AJ62" s="54">
        <v>114</v>
      </c>
      <c r="AK62" s="54">
        <v>181</v>
      </c>
      <c r="AL62" s="54">
        <v>1</v>
      </c>
      <c r="AM62" s="54">
        <v>8</v>
      </c>
      <c r="AN62" s="54">
        <v>8</v>
      </c>
      <c r="AO62" s="54">
        <v>80</v>
      </c>
      <c r="AP62" s="54">
        <v>17</v>
      </c>
      <c r="AQ62" s="54">
        <v>10</v>
      </c>
      <c r="AR62" s="54">
        <v>6</v>
      </c>
      <c r="AS62" s="54">
        <v>2</v>
      </c>
      <c r="AT62" s="54">
        <v>1</v>
      </c>
      <c r="AU62" s="54">
        <v>4</v>
      </c>
      <c r="AV62" s="54">
        <v>4</v>
      </c>
      <c r="AW62" s="54">
        <v>10</v>
      </c>
      <c r="AX62" s="54">
        <v>9</v>
      </c>
      <c r="AY62" s="54">
        <v>1</v>
      </c>
      <c r="AZ62" s="54">
        <v>52</v>
      </c>
      <c r="BA62" s="54">
        <v>2</v>
      </c>
      <c r="BB62" s="54">
        <v>1</v>
      </c>
      <c r="BC62" s="54">
        <v>24</v>
      </c>
      <c r="BD62" s="54">
        <v>2</v>
      </c>
      <c r="BE62" s="54">
        <v>8</v>
      </c>
      <c r="BF62" s="54">
        <v>4</v>
      </c>
      <c r="BG62" s="54">
        <v>26</v>
      </c>
      <c r="BH62" s="54">
        <v>1770</v>
      </c>
      <c r="BI62" s="54">
        <v>11</v>
      </c>
    </row>
    <row r="63" spans="1:61" x14ac:dyDescent="0.25">
      <c r="A63" s="54"/>
      <c r="B63" s="58" t="s">
        <v>120</v>
      </c>
      <c r="C63" s="54">
        <v>1688547</v>
      </c>
      <c r="D63" s="54">
        <f t="shared" si="0"/>
        <v>15659</v>
      </c>
      <c r="E63" s="59">
        <f t="shared" si="1"/>
        <v>0.92742687755228947</v>
      </c>
      <c r="F63" s="54">
        <v>1672776</v>
      </c>
      <c r="G63" s="54">
        <v>135</v>
      </c>
      <c r="H63" s="54">
        <v>132</v>
      </c>
      <c r="I63" s="54">
        <v>3801</v>
      </c>
      <c r="J63" s="54">
        <v>9980</v>
      </c>
      <c r="K63" s="54">
        <v>192</v>
      </c>
      <c r="L63" s="54">
        <v>71</v>
      </c>
      <c r="M63" s="54">
        <v>7</v>
      </c>
      <c r="N63" s="54">
        <v>15</v>
      </c>
      <c r="O63" s="54">
        <v>205</v>
      </c>
      <c r="P63" s="54">
        <v>0</v>
      </c>
      <c r="Q63" s="54">
        <v>299</v>
      </c>
      <c r="R63" s="54">
        <v>30</v>
      </c>
      <c r="S63" s="54">
        <v>9</v>
      </c>
      <c r="T63" s="54">
        <v>9</v>
      </c>
      <c r="U63" s="54">
        <v>14</v>
      </c>
      <c r="V63" s="54">
        <v>379</v>
      </c>
      <c r="W63" s="54">
        <v>9</v>
      </c>
      <c r="X63" s="54">
        <v>25</v>
      </c>
      <c r="Y63" s="54">
        <v>32</v>
      </c>
      <c r="Z63" s="54">
        <v>8</v>
      </c>
      <c r="AA63" s="54">
        <v>16</v>
      </c>
      <c r="AB63" s="54">
        <v>176</v>
      </c>
      <c r="AC63" s="54">
        <v>12</v>
      </c>
      <c r="AD63" s="54">
        <v>2</v>
      </c>
      <c r="AE63" s="54">
        <v>7</v>
      </c>
      <c r="AF63" s="54">
        <v>3</v>
      </c>
      <c r="AG63" s="54">
        <v>14</v>
      </c>
      <c r="AH63" s="54">
        <v>2</v>
      </c>
      <c r="AI63" s="54">
        <v>1</v>
      </c>
      <c r="AJ63" s="54">
        <v>53</v>
      </c>
      <c r="AK63" s="54">
        <v>13</v>
      </c>
      <c r="AL63" s="54">
        <v>0</v>
      </c>
      <c r="AM63" s="54">
        <v>0</v>
      </c>
      <c r="AN63" s="54">
        <v>0</v>
      </c>
      <c r="AO63" s="54">
        <v>1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2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1</v>
      </c>
      <c r="BE63" s="54">
        <v>3</v>
      </c>
      <c r="BF63" s="54">
        <v>0</v>
      </c>
      <c r="BG63" s="54">
        <v>1</v>
      </c>
      <c r="BH63" s="54">
        <v>110</v>
      </c>
      <c r="BI63" s="54">
        <v>2</v>
      </c>
    </row>
    <row r="64" spans="1:61" x14ac:dyDescent="0.25">
      <c r="A64" s="54"/>
      <c r="B64" s="58" t="s">
        <v>121</v>
      </c>
      <c r="C64" s="54">
        <v>1764185</v>
      </c>
      <c r="D64" s="54">
        <f t="shared" si="0"/>
        <v>3965</v>
      </c>
      <c r="E64" s="59">
        <f t="shared" si="1"/>
        <v>0.22475285688372937</v>
      </c>
      <c r="F64" s="54">
        <v>1760195</v>
      </c>
      <c r="G64" s="54">
        <v>41</v>
      </c>
      <c r="H64" s="54">
        <v>49</v>
      </c>
      <c r="I64" s="54">
        <v>2310</v>
      </c>
      <c r="J64" s="54">
        <v>1269</v>
      </c>
      <c r="K64" s="54">
        <v>34</v>
      </c>
      <c r="L64" s="54">
        <v>22</v>
      </c>
      <c r="M64" s="54">
        <v>1</v>
      </c>
      <c r="N64" s="54">
        <v>11</v>
      </c>
      <c r="O64" s="54">
        <v>7</v>
      </c>
      <c r="P64" s="54">
        <v>0</v>
      </c>
      <c r="Q64" s="54">
        <v>17</v>
      </c>
      <c r="R64" s="54">
        <v>7</v>
      </c>
      <c r="S64" s="54">
        <v>3</v>
      </c>
      <c r="T64" s="54">
        <v>8</v>
      </c>
      <c r="U64" s="54">
        <v>15</v>
      </c>
      <c r="V64" s="54">
        <v>114</v>
      </c>
      <c r="W64" s="54">
        <v>4</v>
      </c>
      <c r="X64" s="54">
        <v>0</v>
      </c>
      <c r="Y64" s="54">
        <v>9</v>
      </c>
      <c r="Z64" s="54">
        <v>7</v>
      </c>
      <c r="AA64" s="54">
        <v>17</v>
      </c>
      <c r="AB64" s="54">
        <v>2</v>
      </c>
      <c r="AC64" s="54">
        <v>2</v>
      </c>
      <c r="AD64" s="54">
        <v>0</v>
      </c>
      <c r="AE64" s="54">
        <v>2</v>
      </c>
      <c r="AF64" s="54">
        <v>0</v>
      </c>
      <c r="AG64" s="54">
        <v>5</v>
      </c>
      <c r="AH64" s="54">
        <v>1</v>
      </c>
      <c r="AI64" s="54">
        <v>1</v>
      </c>
      <c r="AJ64" s="54">
        <v>0</v>
      </c>
      <c r="AK64" s="54">
        <v>4</v>
      </c>
      <c r="AL64" s="54">
        <v>0</v>
      </c>
      <c r="AM64" s="54">
        <v>0</v>
      </c>
      <c r="AN64" s="54">
        <v>0</v>
      </c>
      <c r="AO64" s="54">
        <v>1</v>
      </c>
      <c r="AP64" s="54">
        <v>1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1</v>
      </c>
      <c r="BH64" s="54">
        <v>25</v>
      </c>
      <c r="BI64" s="54">
        <v>0</v>
      </c>
    </row>
    <row r="65" spans="1:61" x14ac:dyDescent="0.25">
      <c r="A65" s="54"/>
      <c r="B65" s="58" t="s">
        <v>122</v>
      </c>
      <c r="C65" s="54">
        <v>1288463</v>
      </c>
      <c r="D65" s="54">
        <f t="shared" si="0"/>
        <v>3833</v>
      </c>
      <c r="E65" s="59">
        <f t="shared" si="1"/>
        <v>0.29748669148697554</v>
      </c>
      <c r="F65" s="54">
        <v>1284628</v>
      </c>
      <c r="G65" s="54">
        <v>42</v>
      </c>
      <c r="H65" s="54">
        <v>43</v>
      </c>
      <c r="I65" s="54">
        <v>2495</v>
      </c>
      <c r="J65" s="54">
        <v>1001</v>
      </c>
      <c r="K65" s="54">
        <v>34</v>
      </c>
      <c r="L65" s="54">
        <v>24</v>
      </c>
      <c r="M65" s="54">
        <v>6</v>
      </c>
      <c r="N65" s="54">
        <v>6</v>
      </c>
      <c r="O65" s="54">
        <v>6</v>
      </c>
      <c r="P65" s="54">
        <v>0</v>
      </c>
      <c r="Q65" s="54">
        <v>24</v>
      </c>
      <c r="R65" s="54">
        <v>10</v>
      </c>
      <c r="S65" s="54">
        <v>1</v>
      </c>
      <c r="T65" s="54">
        <v>4</v>
      </c>
      <c r="U65" s="54">
        <v>9</v>
      </c>
      <c r="V65" s="54">
        <v>77</v>
      </c>
      <c r="W65" s="54">
        <v>1</v>
      </c>
      <c r="X65" s="54">
        <v>0</v>
      </c>
      <c r="Y65" s="54">
        <v>7</v>
      </c>
      <c r="Z65" s="54">
        <v>9</v>
      </c>
      <c r="AA65" s="54">
        <v>10</v>
      </c>
      <c r="AB65" s="54">
        <v>0</v>
      </c>
      <c r="AC65" s="54">
        <v>5</v>
      </c>
      <c r="AD65" s="54">
        <v>0</v>
      </c>
      <c r="AE65" s="54">
        <v>0</v>
      </c>
      <c r="AF65" s="54">
        <v>2</v>
      </c>
      <c r="AG65" s="54">
        <v>7</v>
      </c>
      <c r="AH65" s="54">
        <v>1</v>
      </c>
      <c r="AI65" s="54">
        <v>0</v>
      </c>
      <c r="AJ65" s="54">
        <v>0</v>
      </c>
      <c r="AK65" s="54">
        <v>7</v>
      </c>
      <c r="AL65" s="54">
        <v>0</v>
      </c>
      <c r="AM65" s="54">
        <v>0</v>
      </c>
      <c r="AN65" s="54">
        <v>0</v>
      </c>
      <c r="AO65" s="54">
        <v>1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1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2</v>
      </c>
      <c r="BI65" s="54">
        <v>0</v>
      </c>
    </row>
    <row r="66" spans="1:61" x14ac:dyDescent="0.25">
      <c r="A66" s="54"/>
      <c r="B66" s="58" t="s">
        <v>123</v>
      </c>
      <c r="C66" s="54">
        <v>1009168</v>
      </c>
      <c r="D66" s="54">
        <f t="shared" si="0"/>
        <v>325348</v>
      </c>
      <c r="E66" s="59">
        <f t="shared" si="1"/>
        <v>32.239773829684559</v>
      </c>
      <c r="F66" s="54">
        <v>683803</v>
      </c>
      <c r="G66" s="54">
        <v>45</v>
      </c>
      <c r="H66" s="54">
        <v>26</v>
      </c>
      <c r="I66" s="54">
        <v>6632</v>
      </c>
      <c r="J66" s="54">
        <v>318231</v>
      </c>
      <c r="K66" s="54">
        <v>77</v>
      </c>
      <c r="L66" s="54">
        <v>36</v>
      </c>
      <c r="M66" s="54">
        <v>0</v>
      </c>
      <c r="N66" s="54">
        <v>6</v>
      </c>
      <c r="O66" s="54">
        <v>8</v>
      </c>
      <c r="P66" s="54">
        <v>0</v>
      </c>
      <c r="Q66" s="54">
        <v>12</v>
      </c>
      <c r="R66" s="54">
        <v>3</v>
      </c>
      <c r="S66" s="54">
        <v>4</v>
      </c>
      <c r="T66" s="54">
        <v>3</v>
      </c>
      <c r="U66" s="54">
        <v>8</v>
      </c>
      <c r="V66" s="54">
        <v>192</v>
      </c>
      <c r="W66" s="54">
        <v>5</v>
      </c>
      <c r="X66" s="54">
        <v>1</v>
      </c>
      <c r="Y66" s="54">
        <v>4</v>
      </c>
      <c r="Z66" s="54">
        <v>2</v>
      </c>
      <c r="AA66" s="54">
        <v>16</v>
      </c>
      <c r="AB66" s="54">
        <v>5</v>
      </c>
      <c r="AC66" s="54">
        <v>8</v>
      </c>
      <c r="AD66" s="54">
        <v>1</v>
      </c>
      <c r="AE66" s="54">
        <v>1</v>
      </c>
      <c r="AF66" s="54">
        <v>3</v>
      </c>
      <c r="AG66" s="54">
        <v>7</v>
      </c>
      <c r="AH66" s="54">
        <v>0</v>
      </c>
      <c r="AI66" s="54">
        <v>1</v>
      </c>
      <c r="AJ66" s="54">
        <v>0</v>
      </c>
      <c r="AK66" s="54">
        <v>8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3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17</v>
      </c>
      <c r="BI66" s="54">
        <v>0</v>
      </c>
    </row>
    <row r="67" spans="1:61" x14ac:dyDescent="0.25">
      <c r="A67" s="54"/>
      <c r="B67" s="58" t="s">
        <v>124</v>
      </c>
      <c r="C67" s="54">
        <v>1022791</v>
      </c>
      <c r="D67" s="54">
        <f t="shared" si="0"/>
        <v>26567</v>
      </c>
      <c r="E67" s="59">
        <f t="shared" si="1"/>
        <v>2.5975740201532713</v>
      </c>
      <c r="F67" s="54">
        <v>996195</v>
      </c>
      <c r="G67" s="54">
        <v>33</v>
      </c>
      <c r="H67" s="54">
        <v>14</v>
      </c>
      <c r="I67" s="54">
        <v>3627</v>
      </c>
      <c r="J67" s="54">
        <v>22630</v>
      </c>
      <c r="K67" s="54">
        <v>45</v>
      </c>
      <c r="L67" s="54">
        <v>23</v>
      </c>
      <c r="M67" s="54">
        <v>0</v>
      </c>
      <c r="N67" s="54">
        <v>5</v>
      </c>
      <c r="O67" s="54">
        <v>9</v>
      </c>
      <c r="P67" s="54">
        <v>0</v>
      </c>
      <c r="Q67" s="54">
        <v>14</v>
      </c>
      <c r="R67" s="54">
        <v>6</v>
      </c>
      <c r="S67" s="54">
        <v>11</v>
      </c>
      <c r="T67" s="54">
        <v>0</v>
      </c>
      <c r="U67" s="54">
        <v>2</v>
      </c>
      <c r="V67" s="54">
        <v>121</v>
      </c>
      <c r="W67" s="54">
        <v>0</v>
      </c>
      <c r="X67" s="54">
        <v>1</v>
      </c>
      <c r="Y67" s="54">
        <v>11</v>
      </c>
      <c r="Z67" s="54">
        <v>3</v>
      </c>
      <c r="AA67" s="54">
        <v>0</v>
      </c>
      <c r="AB67" s="54">
        <v>0</v>
      </c>
      <c r="AC67" s="54">
        <v>3</v>
      </c>
      <c r="AD67" s="54">
        <v>0</v>
      </c>
      <c r="AE67" s="54">
        <v>1</v>
      </c>
      <c r="AF67" s="54">
        <v>0</v>
      </c>
      <c r="AG67" s="54">
        <v>0</v>
      </c>
      <c r="AH67" s="54">
        <v>1</v>
      </c>
      <c r="AI67" s="54">
        <v>1</v>
      </c>
      <c r="AJ67" s="54">
        <v>1</v>
      </c>
      <c r="AK67" s="54">
        <v>2</v>
      </c>
      <c r="AL67" s="54">
        <v>0</v>
      </c>
      <c r="AM67" s="54">
        <v>0</v>
      </c>
      <c r="AN67" s="54">
        <v>0</v>
      </c>
      <c r="AO67" s="54">
        <v>1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2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29</v>
      </c>
      <c r="BI67" s="54">
        <v>0</v>
      </c>
    </row>
    <row r="68" spans="1:61" x14ac:dyDescent="0.25">
      <c r="A68" s="54"/>
      <c r="B68" s="58" t="s">
        <v>125</v>
      </c>
      <c r="C68" s="54">
        <v>1599504</v>
      </c>
      <c r="D68" s="54">
        <f t="shared" si="0"/>
        <v>2145</v>
      </c>
      <c r="E68" s="59">
        <f t="shared" si="1"/>
        <v>0.1341056652610059</v>
      </c>
      <c r="F68" s="54">
        <v>1597340</v>
      </c>
      <c r="G68" s="54">
        <v>21</v>
      </c>
      <c r="H68" s="54">
        <v>38</v>
      </c>
      <c r="I68" s="54">
        <v>971</v>
      </c>
      <c r="J68" s="54">
        <v>713</v>
      </c>
      <c r="K68" s="54">
        <v>217</v>
      </c>
      <c r="L68" s="54">
        <v>15</v>
      </c>
      <c r="M68" s="54">
        <v>4</v>
      </c>
      <c r="N68" s="54">
        <v>12</v>
      </c>
      <c r="O68" s="54">
        <v>5</v>
      </c>
      <c r="P68" s="54">
        <v>0</v>
      </c>
      <c r="Q68" s="54">
        <v>10</v>
      </c>
      <c r="R68" s="54">
        <v>0</v>
      </c>
      <c r="S68" s="54">
        <v>0</v>
      </c>
      <c r="T68" s="54">
        <v>6</v>
      </c>
      <c r="U68" s="54">
        <v>9</v>
      </c>
      <c r="V68" s="54">
        <v>98</v>
      </c>
      <c r="W68" s="54">
        <v>1</v>
      </c>
      <c r="X68" s="54">
        <v>1</v>
      </c>
      <c r="Y68" s="54">
        <v>1</v>
      </c>
      <c r="Z68" s="54">
        <v>11</v>
      </c>
      <c r="AA68" s="54">
        <v>2</v>
      </c>
      <c r="AB68" s="54">
        <v>1</v>
      </c>
      <c r="AC68" s="54">
        <v>1</v>
      </c>
      <c r="AD68" s="54">
        <v>0</v>
      </c>
      <c r="AE68" s="54">
        <v>0</v>
      </c>
      <c r="AF68" s="54">
        <v>1</v>
      </c>
      <c r="AG68" s="54">
        <v>3</v>
      </c>
      <c r="AH68" s="54">
        <v>1</v>
      </c>
      <c r="AI68" s="54">
        <v>0</v>
      </c>
      <c r="AJ68" s="54">
        <v>0</v>
      </c>
      <c r="AK68" s="54">
        <v>1</v>
      </c>
      <c r="AL68" s="54">
        <v>0</v>
      </c>
      <c r="AM68" s="54">
        <v>0</v>
      </c>
      <c r="AN68" s="54">
        <v>1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1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19</v>
      </c>
      <c r="BI68" s="54">
        <v>0</v>
      </c>
    </row>
    <row r="69" spans="1:61" x14ac:dyDescent="0.25">
      <c r="A69" s="54"/>
      <c r="B69" s="58" t="s">
        <v>126</v>
      </c>
      <c r="C69" s="54">
        <v>1908352</v>
      </c>
      <c r="D69" s="54">
        <f t="shared" ref="D69:D75" si="2">SUM(G69:BG69)</f>
        <v>92616</v>
      </c>
      <c r="E69" s="59">
        <f t="shared" ref="E69:E75" si="3">D69/(C69-BH69-BI69)*100</f>
        <v>4.853253738351059</v>
      </c>
      <c r="F69" s="54">
        <v>1815712</v>
      </c>
      <c r="G69" s="54">
        <v>83</v>
      </c>
      <c r="H69" s="54">
        <v>38</v>
      </c>
      <c r="I69" s="54">
        <v>5234</v>
      </c>
      <c r="J69" s="54">
        <v>75878</v>
      </c>
      <c r="K69" s="54">
        <v>106</v>
      </c>
      <c r="L69" s="54">
        <v>26</v>
      </c>
      <c r="M69" s="54">
        <v>1</v>
      </c>
      <c r="N69" s="54">
        <v>4</v>
      </c>
      <c r="O69" s="54">
        <v>6</v>
      </c>
      <c r="P69" s="54">
        <v>0</v>
      </c>
      <c r="Q69" s="54">
        <v>22</v>
      </c>
      <c r="R69" s="54">
        <v>0</v>
      </c>
      <c r="S69" s="54">
        <v>1</v>
      </c>
      <c r="T69" s="54">
        <v>4</v>
      </c>
      <c r="U69" s="54">
        <v>4</v>
      </c>
      <c r="V69" s="54">
        <v>11171</v>
      </c>
      <c r="W69" s="54">
        <v>5</v>
      </c>
      <c r="X69" s="54">
        <v>0</v>
      </c>
      <c r="Y69" s="54">
        <v>4</v>
      </c>
      <c r="Z69" s="54">
        <v>4</v>
      </c>
      <c r="AA69" s="54">
        <v>4</v>
      </c>
      <c r="AB69" s="54">
        <v>0</v>
      </c>
      <c r="AC69" s="54">
        <v>5</v>
      </c>
      <c r="AD69" s="54">
        <v>0</v>
      </c>
      <c r="AE69" s="54">
        <v>1</v>
      </c>
      <c r="AF69" s="54">
        <v>2</v>
      </c>
      <c r="AG69" s="54">
        <v>1</v>
      </c>
      <c r="AH69" s="54">
        <v>1</v>
      </c>
      <c r="AI69" s="54">
        <v>2</v>
      </c>
      <c r="AJ69" s="54">
        <v>0</v>
      </c>
      <c r="AK69" s="54">
        <v>5</v>
      </c>
      <c r="AL69" s="54">
        <v>0</v>
      </c>
      <c r="AM69" s="54">
        <v>0</v>
      </c>
      <c r="AN69" s="54">
        <v>0</v>
      </c>
      <c r="AO69" s="54">
        <v>2</v>
      </c>
      <c r="AP69" s="54">
        <v>1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1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23</v>
      </c>
      <c r="BI69" s="54">
        <v>1</v>
      </c>
    </row>
    <row r="70" spans="1:61" x14ac:dyDescent="0.25">
      <c r="A70" s="54"/>
      <c r="B70" s="58" t="s">
        <v>127</v>
      </c>
      <c r="C70" s="54">
        <v>1723067</v>
      </c>
      <c r="D70" s="54">
        <f t="shared" si="2"/>
        <v>236557</v>
      </c>
      <c r="E70" s="59">
        <f t="shared" si="3"/>
        <v>13.729231922842317</v>
      </c>
      <c r="F70" s="54">
        <v>1486460</v>
      </c>
      <c r="G70" s="54">
        <v>257</v>
      </c>
      <c r="H70" s="54">
        <v>79</v>
      </c>
      <c r="I70" s="54">
        <v>24051</v>
      </c>
      <c r="J70" s="54">
        <v>211282</v>
      </c>
      <c r="K70" s="54">
        <v>214</v>
      </c>
      <c r="L70" s="54">
        <v>58</v>
      </c>
      <c r="M70" s="54">
        <v>12</v>
      </c>
      <c r="N70" s="54">
        <v>14</v>
      </c>
      <c r="O70" s="54">
        <v>10</v>
      </c>
      <c r="P70" s="54">
        <v>0</v>
      </c>
      <c r="Q70" s="54">
        <v>17</v>
      </c>
      <c r="R70" s="54">
        <v>4</v>
      </c>
      <c r="S70" s="54">
        <v>9</v>
      </c>
      <c r="T70" s="54">
        <v>9</v>
      </c>
      <c r="U70" s="54">
        <v>5</v>
      </c>
      <c r="V70" s="54">
        <v>477</v>
      </c>
      <c r="W70" s="54">
        <v>6</v>
      </c>
      <c r="X70" s="54">
        <v>0</v>
      </c>
      <c r="Y70" s="54">
        <v>7</v>
      </c>
      <c r="Z70" s="54">
        <v>7</v>
      </c>
      <c r="AA70" s="54">
        <v>4</v>
      </c>
      <c r="AB70" s="54">
        <v>1</v>
      </c>
      <c r="AC70" s="54">
        <v>4</v>
      </c>
      <c r="AD70" s="54">
        <v>3</v>
      </c>
      <c r="AE70" s="54">
        <v>1</v>
      </c>
      <c r="AF70" s="54">
        <v>4</v>
      </c>
      <c r="AG70" s="54">
        <v>9</v>
      </c>
      <c r="AH70" s="54">
        <v>1</v>
      </c>
      <c r="AI70" s="54">
        <v>5</v>
      </c>
      <c r="AJ70" s="54">
        <v>1</v>
      </c>
      <c r="AK70" s="54">
        <v>1</v>
      </c>
      <c r="AL70" s="54">
        <v>0</v>
      </c>
      <c r="AM70" s="54">
        <v>1</v>
      </c>
      <c r="AN70" s="54">
        <v>0</v>
      </c>
      <c r="AO70" s="54">
        <v>1</v>
      </c>
      <c r="AP70" s="54">
        <v>0</v>
      </c>
      <c r="AQ70" s="54">
        <v>0</v>
      </c>
      <c r="AR70" s="54">
        <v>2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1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49</v>
      </c>
      <c r="BI70" s="54">
        <v>1</v>
      </c>
    </row>
    <row r="71" spans="1:61" x14ac:dyDescent="0.25">
      <c r="A71" s="54"/>
      <c r="B71" s="58" t="s">
        <v>128</v>
      </c>
      <c r="C71" s="54">
        <v>1235171</v>
      </c>
      <c r="D71" s="54">
        <f t="shared" si="2"/>
        <v>31221</v>
      </c>
      <c r="E71" s="59">
        <f t="shared" si="3"/>
        <v>2.5278340265357397</v>
      </c>
      <c r="F71" s="54">
        <v>1203868</v>
      </c>
      <c r="G71" s="54">
        <v>85</v>
      </c>
      <c r="H71" s="54">
        <v>57</v>
      </c>
      <c r="I71" s="54">
        <v>10925</v>
      </c>
      <c r="J71" s="54">
        <v>19683</v>
      </c>
      <c r="K71" s="54">
        <v>94</v>
      </c>
      <c r="L71" s="54">
        <v>68</v>
      </c>
      <c r="M71" s="54">
        <v>6</v>
      </c>
      <c r="N71" s="54">
        <v>5</v>
      </c>
      <c r="O71" s="54">
        <v>11</v>
      </c>
      <c r="P71" s="54">
        <v>0</v>
      </c>
      <c r="Q71" s="54">
        <v>13</v>
      </c>
      <c r="R71" s="54">
        <v>6</v>
      </c>
      <c r="S71" s="54">
        <v>0</v>
      </c>
      <c r="T71" s="54">
        <v>0</v>
      </c>
      <c r="U71" s="54">
        <v>7</v>
      </c>
      <c r="V71" s="54">
        <v>224</v>
      </c>
      <c r="W71" s="54">
        <v>1</v>
      </c>
      <c r="X71" s="54">
        <v>3</v>
      </c>
      <c r="Y71" s="54">
        <v>1</v>
      </c>
      <c r="Z71" s="54">
        <v>7</v>
      </c>
      <c r="AA71" s="54">
        <v>1</v>
      </c>
      <c r="AB71" s="54">
        <v>0</v>
      </c>
      <c r="AC71" s="54">
        <v>7</v>
      </c>
      <c r="AD71" s="54">
        <v>0</v>
      </c>
      <c r="AE71" s="54">
        <v>0</v>
      </c>
      <c r="AF71" s="54">
        <v>0</v>
      </c>
      <c r="AG71" s="54">
        <v>7</v>
      </c>
      <c r="AH71" s="54">
        <v>2</v>
      </c>
      <c r="AI71" s="54">
        <v>1</v>
      </c>
      <c r="AJ71" s="54">
        <v>1</v>
      </c>
      <c r="AK71" s="54">
        <v>4</v>
      </c>
      <c r="AL71" s="54">
        <v>0</v>
      </c>
      <c r="AM71" s="54">
        <v>0</v>
      </c>
      <c r="AN71" s="54">
        <v>0</v>
      </c>
      <c r="AO71" s="54">
        <v>0</v>
      </c>
      <c r="AP71" s="54">
        <v>2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82</v>
      </c>
      <c r="BI71" s="54">
        <v>0</v>
      </c>
    </row>
    <row r="72" spans="1:61" x14ac:dyDescent="0.25">
      <c r="A72" s="54"/>
      <c r="B72" s="58" t="s">
        <v>129</v>
      </c>
      <c r="C72" s="54">
        <v>733017</v>
      </c>
      <c r="D72" s="54">
        <f t="shared" si="2"/>
        <v>23521</v>
      </c>
      <c r="E72" s="59">
        <f t="shared" si="3"/>
        <v>3.2088457786781808</v>
      </c>
      <c r="F72" s="54">
        <v>709484</v>
      </c>
      <c r="G72" s="54">
        <v>23</v>
      </c>
      <c r="H72" s="54">
        <v>23</v>
      </c>
      <c r="I72" s="54">
        <v>4806</v>
      </c>
      <c r="J72" s="54">
        <v>18467</v>
      </c>
      <c r="K72" s="54">
        <v>48</v>
      </c>
      <c r="L72" s="54">
        <v>22</v>
      </c>
      <c r="M72" s="54">
        <v>0</v>
      </c>
      <c r="N72" s="54">
        <v>9</v>
      </c>
      <c r="O72" s="54">
        <v>1</v>
      </c>
      <c r="P72" s="54">
        <v>0</v>
      </c>
      <c r="Q72" s="54">
        <v>29</v>
      </c>
      <c r="R72" s="54">
        <v>3</v>
      </c>
      <c r="S72" s="54">
        <v>2</v>
      </c>
      <c r="T72" s="54">
        <v>0</v>
      </c>
      <c r="U72" s="54">
        <v>7</v>
      </c>
      <c r="V72" s="54">
        <v>54</v>
      </c>
      <c r="W72" s="54">
        <v>1</v>
      </c>
      <c r="X72" s="54">
        <v>0</v>
      </c>
      <c r="Y72" s="54">
        <v>8</v>
      </c>
      <c r="Z72" s="54">
        <v>5</v>
      </c>
      <c r="AA72" s="54">
        <v>3</v>
      </c>
      <c r="AB72" s="54">
        <v>0</v>
      </c>
      <c r="AC72" s="54">
        <v>4</v>
      </c>
      <c r="AD72" s="54">
        <v>0</v>
      </c>
      <c r="AE72" s="54">
        <v>0</v>
      </c>
      <c r="AF72" s="54">
        <v>0</v>
      </c>
      <c r="AG72" s="54">
        <v>0</v>
      </c>
      <c r="AH72" s="54">
        <v>1</v>
      </c>
      <c r="AI72" s="54">
        <v>1</v>
      </c>
      <c r="AJ72" s="54">
        <v>0</v>
      </c>
      <c r="AK72" s="54">
        <v>3</v>
      </c>
      <c r="AL72" s="54">
        <v>0</v>
      </c>
      <c r="AM72" s="54">
        <v>0</v>
      </c>
      <c r="AN72" s="54">
        <v>0</v>
      </c>
      <c r="AO72" s="54">
        <v>1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12</v>
      </c>
      <c r="BI72" s="54">
        <v>0</v>
      </c>
    </row>
    <row r="73" spans="1:61" x14ac:dyDescent="0.25">
      <c r="A73" s="54"/>
      <c r="B73" s="58" t="s">
        <v>130</v>
      </c>
      <c r="C73" s="54">
        <v>1199653</v>
      </c>
      <c r="D73" s="54">
        <f t="shared" si="2"/>
        <v>424834</v>
      </c>
      <c r="E73" s="59">
        <f t="shared" si="3"/>
        <v>35.413427850498607</v>
      </c>
      <c r="F73" s="54">
        <v>774807</v>
      </c>
      <c r="G73" s="54">
        <v>54</v>
      </c>
      <c r="H73" s="54">
        <v>48</v>
      </c>
      <c r="I73" s="54">
        <v>62389</v>
      </c>
      <c r="J73" s="54">
        <v>362029</v>
      </c>
      <c r="K73" s="54">
        <v>98</v>
      </c>
      <c r="L73" s="54">
        <v>49</v>
      </c>
      <c r="M73" s="54">
        <v>3</v>
      </c>
      <c r="N73" s="54">
        <v>16</v>
      </c>
      <c r="O73" s="54">
        <v>11</v>
      </c>
      <c r="P73" s="54">
        <v>2</v>
      </c>
      <c r="Q73" s="54">
        <v>17</v>
      </c>
      <c r="R73" s="54">
        <v>2</v>
      </c>
      <c r="S73" s="54">
        <v>3</v>
      </c>
      <c r="T73" s="54">
        <v>2</v>
      </c>
      <c r="U73" s="54">
        <v>6</v>
      </c>
      <c r="V73" s="54">
        <v>75</v>
      </c>
      <c r="W73" s="54">
        <v>2</v>
      </c>
      <c r="X73" s="54">
        <v>0</v>
      </c>
      <c r="Y73" s="54">
        <v>5</v>
      </c>
      <c r="Z73" s="54">
        <v>5</v>
      </c>
      <c r="AA73" s="54">
        <v>7</v>
      </c>
      <c r="AB73" s="54">
        <v>1</v>
      </c>
      <c r="AC73" s="54">
        <v>3</v>
      </c>
      <c r="AD73" s="54">
        <v>0</v>
      </c>
      <c r="AE73" s="54">
        <v>0</v>
      </c>
      <c r="AF73" s="54">
        <v>0</v>
      </c>
      <c r="AG73" s="54">
        <v>1</v>
      </c>
      <c r="AH73" s="54">
        <v>0</v>
      </c>
      <c r="AI73" s="54">
        <v>1</v>
      </c>
      <c r="AJ73" s="54">
        <v>0</v>
      </c>
      <c r="AK73" s="54">
        <v>1</v>
      </c>
      <c r="AL73" s="54">
        <v>0</v>
      </c>
      <c r="AM73" s="54">
        <v>0</v>
      </c>
      <c r="AN73" s="54">
        <v>0</v>
      </c>
      <c r="AO73" s="54">
        <v>2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2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12</v>
      </c>
      <c r="BI73" s="54">
        <v>0</v>
      </c>
    </row>
    <row r="74" spans="1:61" x14ac:dyDescent="0.25">
      <c r="A74" s="54"/>
      <c r="B74" s="58" t="s">
        <v>131</v>
      </c>
      <c r="C74" s="54">
        <v>907236</v>
      </c>
      <c r="D74" s="54">
        <f t="shared" si="2"/>
        <v>90125</v>
      </c>
      <c r="E74" s="59">
        <f t="shared" si="3"/>
        <v>9.9341617220903782</v>
      </c>
      <c r="F74" s="54">
        <v>817098</v>
      </c>
      <c r="G74" s="54">
        <v>43</v>
      </c>
      <c r="H74" s="54">
        <v>19</v>
      </c>
      <c r="I74" s="54">
        <v>15865</v>
      </c>
      <c r="J74" s="54">
        <v>73968</v>
      </c>
      <c r="K74" s="54">
        <v>34</v>
      </c>
      <c r="L74" s="54">
        <v>38</v>
      </c>
      <c r="M74" s="54">
        <v>1</v>
      </c>
      <c r="N74" s="54">
        <v>4</v>
      </c>
      <c r="O74" s="54">
        <v>3</v>
      </c>
      <c r="P74" s="54">
        <v>0</v>
      </c>
      <c r="Q74" s="54">
        <v>14</v>
      </c>
      <c r="R74" s="54">
        <v>3</v>
      </c>
      <c r="S74" s="54">
        <v>2</v>
      </c>
      <c r="T74" s="54">
        <v>4</v>
      </c>
      <c r="U74" s="54">
        <v>10</v>
      </c>
      <c r="V74" s="54">
        <v>97</v>
      </c>
      <c r="W74" s="54">
        <v>0</v>
      </c>
      <c r="X74" s="54">
        <v>0</v>
      </c>
      <c r="Y74" s="54">
        <v>4</v>
      </c>
      <c r="Z74" s="54">
        <v>2</v>
      </c>
      <c r="AA74" s="54">
        <v>4</v>
      </c>
      <c r="AB74" s="54">
        <v>0</v>
      </c>
      <c r="AC74" s="54">
        <v>0</v>
      </c>
      <c r="AD74" s="54">
        <v>1</v>
      </c>
      <c r="AE74" s="54">
        <v>1</v>
      </c>
      <c r="AF74" s="54">
        <v>0</v>
      </c>
      <c r="AG74" s="54">
        <v>0</v>
      </c>
      <c r="AH74" s="54">
        <v>0</v>
      </c>
      <c r="AI74" s="54">
        <v>1</v>
      </c>
      <c r="AJ74" s="54">
        <v>1</v>
      </c>
      <c r="AK74" s="54">
        <v>4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2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11</v>
      </c>
      <c r="BI74" s="54">
        <v>2</v>
      </c>
    </row>
    <row r="75" spans="1:61" x14ac:dyDescent="0.25">
      <c r="A75" s="62"/>
      <c r="B75" s="63" t="s">
        <v>132</v>
      </c>
      <c r="C75" s="62">
        <v>1194476</v>
      </c>
      <c r="D75" s="62">
        <f t="shared" si="2"/>
        <v>33616</v>
      </c>
      <c r="E75" s="64">
        <f t="shared" si="3"/>
        <v>2.8143072899399568</v>
      </c>
      <c r="F75" s="62">
        <v>1160852</v>
      </c>
      <c r="G75" s="62">
        <v>148</v>
      </c>
      <c r="H75" s="62">
        <v>119</v>
      </c>
      <c r="I75" s="62">
        <v>6343</v>
      </c>
      <c r="J75" s="62">
        <v>26110</v>
      </c>
      <c r="K75" s="62">
        <v>198</v>
      </c>
      <c r="L75" s="62">
        <v>59</v>
      </c>
      <c r="M75" s="62">
        <v>11</v>
      </c>
      <c r="N75" s="62">
        <v>11</v>
      </c>
      <c r="O75" s="62">
        <v>299</v>
      </c>
      <c r="P75" s="62">
        <v>2</v>
      </c>
      <c r="Q75" s="62">
        <v>36</v>
      </c>
      <c r="R75" s="62">
        <v>108</v>
      </c>
      <c r="S75" s="62">
        <v>1</v>
      </c>
      <c r="T75" s="62">
        <v>5</v>
      </c>
      <c r="U75" s="62">
        <v>9</v>
      </c>
      <c r="V75" s="62">
        <v>91</v>
      </c>
      <c r="W75" s="62">
        <v>11</v>
      </c>
      <c r="X75" s="62">
        <v>1</v>
      </c>
      <c r="Y75" s="62">
        <v>5</v>
      </c>
      <c r="Z75" s="62">
        <v>6</v>
      </c>
      <c r="AA75" s="62">
        <v>7</v>
      </c>
      <c r="AB75" s="62">
        <v>0</v>
      </c>
      <c r="AC75" s="62">
        <v>12</v>
      </c>
      <c r="AD75" s="62">
        <v>0</v>
      </c>
      <c r="AE75" s="62">
        <v>2</v>
      </c>
      <c r="AF75" s="62">
        <v>0</v>
      </c>
      <c r="AG75" s="62">
        <v>3</v>
      </c>
      <c r="AH75" s="62">
        <v>9</v>
      </c>
      <c r="AI75" s="62">
        <v>1</v>
      </c>
      <c r="AJ75" s="62">
        <v>0</v>
      </c>
      <c r="AK75" s="62">
        <v>5</v>
      </c>
      <c r="AL75" s="62">
        <v>0</v>
      </c>
      <c r="AM75" s="62">
        <v>1</v>
      </c>
      <c r="AN75" s="62">
        <v>0</v>
      </c>
      <c r="AO75" s="62">
        <v>2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1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5</v>
      </c>
      <c r="BI75" s="62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8"/>
  <sheetViews>
    <sheetView workbookViewId="0">
      <selection sqref="A1:XFD1048576"/>
    </sheetView>
  </sheetViews>
  <sheetFormatPr defaultColWidth="11.5703125" defaultRowHeight="15" x14ac:dyDescent="0.25"/>
  <cols>
    <col min="1" max="1" width="23.140625" style="3" customWidth="1"/>
    <col min="2" max="2" width="10.85546875" style="3" hidden="1" customWidth="1"/>
    <col min="3" max="3" width="26.28515625" style="3" customWidth="1"/>
    <col min="4" max="4" width="12.42578125" style="4" hidden="1" customWidth="1"/>
    <col min="5" max="5" width="20.85546875" style="3" customWidth="1"/>
    <col min="6" max="7" width="11.5703125" style="3"/>
    <col min="8" max="8" width="14.85546875" style="3" customWidth="1"/>
    <col min="9" max="9" width="20.42578125" style="3" customWidth="1"/>
    <col min="10" max="16384" width="11.5703125" style="3"/>
  </cols>
  <sheetData>
    <row r="1" spans="1:65" ht="18.75" x14ac:dyDescent="0.3">
      <c r="A1" s="2" t="s">
        <v>134</v>
      </c>
    </row>
    <row r="2" spans="1:65" ht="18" customHeight="1" x14ac:dyDescent="0.25">
      <c r="A2" s="5"/>
      <c r="B2" s="5"/>
      <c r="C2" s="5"/>
      <c r="D2" s="6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s="11" customFormat="1" ht="51.75" customHeight="1" x14ac:dyDescent="0.25">
      <c r="A3" s="8"/>
      <c r="B3" s="8"/>
      <c r="C3" s="8"/>
      <c r="D3" s="9"/>
      <c r="E3" s="8"/>
      <c r="F3" s="8"/>
      <c r="G3" s="10" t="s">
        <v>238</v>
      </c>
      <c r="H3" s="10" t="s">
        <v>133</v>
      </c>
      <c r="I3" s="10" t="s">
        <v>69</v>
      </c>
      <c r="J3" s="10" t="s">
        <v>0</v>
      </c>
      <c r="K3" s="10" t="s">
        <v>1</v>
      </c>
      <c r="L3" s="10" t="s">
        <v>2</v>
      </c>
      <c r="M3" s="10" t="s">
        <v>3</v>
      </c>
      <c r="N3" s="10" t="s">
        <v>4</v>
      </c>
      <c r="O3" s="10" t="s">
        <v>5</v>
      </c>
      <c r="P3" s="10" t="s">
        <v>6</v>
      </c>
      <c r="Q3" s="10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10" t="s">
        <v>13</v>
      </c>
      <c r="X3" s="10" t="s">
        <v>14</v>
      </c>
      <c r="Y3" s="10" t="s">
        <v>15</v>
      </c>
      <c r="Z3" s="10" t="s">
        <v>16</v>
      </c>
      <c r="AA3" s="10" t="s">
        <v>17</v>
      </c>
      <c r="AB3" s="10" t="s">
        <v>18</v>
      </c>
      <c r="AC3" s="10" t="s">
        <v>19</v>
      </c>
      <c r="AD3" s="10" t="s">
        <v>20</v>
      </c>
      <c r="AE3" s="10" t="s">
        <v>21</v>
      </c>
      <c r="AF3" s="10" t="s">
        <v>22</v>
      </c>
      <c r="AG3" s="10" t="s">
        <v>23</v>
      </c>
      <c r="AH3" s="10" t="s">
        <v>24</v>
      </c>
      <c r="AI3" s="10" t="s">
        <v>25</v>
      </c>
      <c r="AJ3" s="10" t="s">
        <v>26</v>
      </c>
      <c r="AK3" s="10" t="s">
        <v>27</v>
      </c>
      <c r="AL3" s="10" t="s">
        <v>28</v>
      </c>
      <c r="AM3" s="10" t="s">
        <v>29</v>
      </c>
      <c r="AN3" s="10" t="s">
        <v>30</v>
      </c>
      <c r="AO3" s="10" t="s">
        <v>31</v>
      </c>
      <c r="AP3" s="10" t="s">
        <v>32</v>
      </c>
      <c r="AQ3" s="10" t="s">
        <v>33</v>
      </c>
      <c r="AR3" s="10" t="s">
        <v>34</v>
      </c>
      <c r="AS3" s="10" t="s">
        <v>35</v>
      </c>
      <c r="AT3" s="10" t="s">
        <v>36</v>
      </c>
      <c r="AU3" s="10" t="s">
        <v>37</v>
      </c>
      <c r="AV3" s="10" t="s">
        <v>38</v>
      </c>
      <c r="AW3" s="10" t="s">
        <v>39</v>
      </c>
      <c r="AX3" s="10" t="s">
        <v>40</v>
      </c>
      <c r="AY3" s="10" t="s">
        <v>41</v>
      </c>
      <c r="AZ3" s="10" t="s">
        <v>42</v>
      </c>
      <c r="BA3" s="10" t="s">
        <v>43</v>
      </c>
      <c r="BB3" s="10" t="s">
        <v>44</v>
      </c>
      <c r="BC3" s="10" t="s">
        <v>45</v>
      </c>
      <c r="BD3" s="10" t="s">
        <v>46</v>
      </c>
      <c r="BE3" s="10" t="s">
        <v>47</v>
      </c>
      <c r="BF3" s="10" t="s">
        <v>48</v>
      </c>
      <c r="BG3" s="10" t="s">
        <v>49</v>
      </c>
      <c r="BH3" s="10" t="s">
        <v>50</v>
      </c>
      <c r="BI3" s="10" t="s">
        <v>51</v>
      </c>
      <c r="BJ3" s="10" t="s">
        <v>52</v>
      </c>
      <c r="BK3" s="10" t="s">
        <v>53</v>
      </c>
      <c r="BL3" s="10" t="s">
        <v>54</v>
      </c>
      <c r="BM3" s="10" t="s">
        <v>55</v>
      </c>
    </row>
    <row r="4" spans="1:65" s="20" customFormat="1" ht="18.95" customHeight="1" x14ac:dyDescent="0.2">
      <c r="A4" s="12" t="str">
        <f>VLOOKUP(B4,[1]DM_Tinh!A$2:B$64,2,0)</f>
        <v>Tỉnh Tây Ninh</v>
      </c>
      <c r="B4" s="13">
        <v>72</v>
      </c>
      <c r="C4" s="14"/>
      <c r="D4" s="15" t="s">
        <v>68</v>
      </c>
      <c r="E4" s="14"/>
      <c r="F4" s="16" t="s">
        <v>68</v>
      </c>
      <c r="G4" s="17">
        <v>1169165</v>
      </c>
      <c r="H4" s="18">
        <f t="shared" ref="H4" si="0">SUM(K4:BK4)</f>
        <v>19532</v>
      </c>
      <c r="I4" s="19">
        <f t="shared" ref="I4" si="1">H4/(G4-BL4-BM4)*100</f>
        <v>1.6707583080278858</v>
      </c>
      <c r="J4" s="17">
        <v>1149518</v>
      </c>
      <c r="K4" s="17">
        <v>506</v>
      </c>
      <c r="L4" s="17">
        <v>312</v>
      </c>
      <c r="M4" s="17">
        <v>1852</v>
      </c>
      <c r="N4" s="17">
        <v>9932</v>
      </c>
      <c r="O4" s="17">
        <v>681</v>
      </c>
      <c r="P4" s="17">
        <v>131</v>
      </c>
      <c r="Q4" s="17">
        <v>33</v>
      </c>
      <c r="R4" s="17">
        <v>14</v>
      </c>
      <c r="S4" s="17">
        <v>21</v>
      </c>
      <c r="T4" s="17">
        <v>0</v>
      </c>
      <c r="U4" s="17">
        <v>390</v>
      </c>
      <c r="V4" s="17">
        <v>14</v>
      </c>
      <c r="W4" s="17">
        <v>1</v>
      </c>
      <c r="X4" s="17">
        <v>35</v>
      </c>
      <c r="Y4" s="17">
        <v>13</v>
      </c>
      <c r="Z4" s="17">
        <v>4014</v>
      </c>
      <c r="AA4" s="17">
        <v>19</v>
      </c>
      <c r="AB4" s="17">
        <v>0</v>
      </c>
      <c r="AC4" s="17">
        <v>73</v>
      </c>
      <c r="AD4" s="17">
        <v>4</v>
      </c>
      <c r="AE4" s="17">
        <v>1384</v>
      </c>
      <c r="AF4" s="17">
        <v>38</v>
      </c>
      <c r="AG4" s="17">
        <v>45</v>
      </c>
      <c r="AH4" s="17">
        <v>1</v>
      </c>
      <c r="AI4" s="17">
        <v>0</v>
      </c>
      <c r="AJ4" s="17">
        <v>1</v>
      </c>
      <c r="AK4" s="17">
        <v>3</v>
      </c>
      <c r="AL4" s="17">
        <v>0</v>
      </c>
      <c r="AM4" s="17">
        <v>0</v>
      </c>
      <c r="AN4" s="17">
        <v>3</v>
      </c>
      <c r="AO4" s="17">
        <v>6</v>
      </c>
      <c r="AP4" s="17">
        <v>0</v>
      </c>
      <c r="AQ4" s="17">
        <v>1</v>
      </c>
      <c r="AR4" s="17">
        <v>0</v>
      </c>
      <c r="AS4" s="17">
        <v>2</v>
      </c>
      <c r="AT4" s="17">
        <v>1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1</v>
      </c>
      <c r="BC4" s="17">
        <v>0</v>
      </c>
      <c r="BD4" s="17">
        <v>1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67</v>
      </c>
      <c r="BM4" s="17">
        <v>48</v>
      </c>
    </row>
    <row r="5" spans="1:65" s="20" customFormat="1" ht="18.95" customHeight="1" x14ac:dyDescent="0.2">
      <c r="A5" s="21"/>
      <c r="B5" s="22"/>
      <c r="C5" s="23" t="s">
        <v>229</v>
      </c>
      <c r="D5" s="24">
        <v>703</v>
      </c>
      <c r="E5" s="23"/>
      <c r="F5" s="25" t="s">
        <v>68</v>
      </c>
      <c r="G5" s="26">
        <v>133805</v>
      </c>
      <c r="H5" s="27">
        <f t="shared" ref="H5:H29" si="2">SUM(K5:BK5)</f>
        <v>2680</v>
      </c>
      <c r="I5" s="28">
        <f t="shared" ref="I5:I29" si="3">H5/(G5-BL5-BM5)*100</f>
        <v>2.0030194771222289</v>
      </c>
      <c r="J5" s="26">
        <v>131118</v>
      </c>
      <c r="K5" s="26">
        <v>31</v>
      </c>
      <c r="L5" s="26">
        <v>39</v>
      </c>
      <c r="M5" s="26">
        <v>477</v>
      </c>
      <c r="N5" s="26">
        <v>1176</v>
      </c>
      <c r="O5" s="26">
        <v>63</v>
      </c>
      <c r="P5" s="26">
        <v>9</v>
      </c>
      <c r="Q5" s="26">
        <v>0</v>
      </c>
      <c r="R5" s="26">
        <v>5</v>
      </c>
      <c r="S5" s="26">
        <v>0</v>
      </c>
      <c r="T5" s="26">
        <v>0</v>
      </c>
      <c r="U5" s="26">
        <v>4</v>
      </c>
      <c r="V5" s="26">
        <v>1</v>
      </c>
      <c r="W5" s="26">
        <v>0</v>
      </c>
      <c r="X5" s="26">
        <v>7</v>
      </c>
      <c r="Y5" s="26">
        <v>1</v>
      </c>
      <c r="Z5" s="26">
        <v>379</v>
      </c>
      <c r="AA5" s="26">
        <v>1</v>
      </c>
      <c r="AB5" s="26">
        <v>0</v>
      </c>
      <c r="AC5" s="26">
        <v>0</v>
      </c>
      <c r="AD5" s="26">
        <v>0</v>
      </c>
      <c r="AE5" s="26">
        <v>444</v>
      </c>
      <c r="AF5" s="26">
        <v>38</v>
      </c>
      <c r="AG5" s="26">
        <v>4</v>
      </c>
      <c r="AH5" s="26">
        <v>1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  <c r="AX5" s="26">
        <v>0</v>
      </c>
      <c r="AY5" s="26">
        <v>0</v>
      </c>
      <c r="AZ5" s="26">
        <v>0</v>
      </c>
      <c r="BA5" s="26">
        <v>0</v>
      </c>
      <c r="BB5" s="26">
        <v>0</v>
      </c>
      <c r="BC5" s="26">
        <v>0</v>
      </c>
      <c r="BD5" s="26">
        <v>0</v>
      </c>
      <c r="BE5" s="26">
        <v>0</v>
      </c>
      <c r="BF5" s="26">
        <v>0</v>
      </c>
      <c r="BG5" s="26">
        <v>0</v>
      </c>
      <c r="BH5" s="26">
        <v>0</v>
      </c>
      <c r="BI5" s="26">
        <v>0</v>
      </c>
      <c r="BJ5" s="26">
        <v>0</v>
      </c>
      <c r="BK5" s="26">
        <v>0</v>
      </c>
      <c r="BL5" s="26">
        <v>7</v>
      </c>
      <c r="BM5" s="26">
        <v>0</v>
      </c>
    </row>
    <row r="6" spans="1:65" ht="18.95" customHeight="1" x14ac:dyDescent="0.25">
      <c r="A6" s="29"/>
      <c r="B6" s="30"/>
      <c r="C6" s="31"/>
      <c r="D6" s="30"/>
      <c r="E6" s="31" t="s">
        <v>154</v>
      </c>
      <c r="F6" s="32">
        <v>25456</v>
      </c>
      <c r="G6" s="33">
        <v>15336</v>
      </c>
      <c r="H6" s="34">
        <f t="shared" si="2"/>
        <v>451</v>
      </c>
      <c r="I6" s="35">
        <f t="shared" si="3"/>
        <v>2.9407929055816378</v>
      </c>
      <c r="J6" s="33">
        <v>14885</v>
      </c>
      <c r="K6" s="33">
        <v>2</v>
      </c>
      <c r="L6" s="33">
        <v>0</v>
      </c>
      <c r="M6" s="33">
        <v>98</v>
      </c>
      <c r="N6" s="33">
        <v>7</v>
      </c>
      <c r="O6" s="33">
        <v>7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337</v>
      </c>
      <c r="AA6" s="33">
        <v>0</v>
      </c>
      <c r="AB6" s="33">
        <v>0</v>
      </c>
      <c r="AC6" s="33">
        <v>0</v>
      </c>
      <c r="AD6" s="33">
        <v>0</v>
      </c>
      <c r="AE6" s="33">
        <v>0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K6" s="33">
        <v>0</v>
      </c>
      <c r="AL6" s="33">
        <v>0</v>
      </c>
      <c r="AM6" s="33">
        <v>0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0</v>
      </c>
      <c r="AT6" s="33">
        <v>0</v>
      </c>
      <c r="AU6" s="33">
        <v>0</v>
      </c>
      <c r="AV6" s="33">
        <v>0</v>
      </c>
      <c r="AW6" s="33">
        <v>0</v>
      </c>
      <c r="AX6" s="33">
        <v>0</v>
      </c>
      <c r="AY6" s="33">
        <v>0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33">
        <v>0</v>
      </c>
      <c r="BF6" s="33">
        <v>0</v>
      </c>
      <c r="BG6" s="33">
        <v>0</v>
      </c>
      <c r="BH6" s="33">
        <v>0</v>
      </c>
      <c r="BI6" s="33">
        <v>0</v>
      </c>
      <c r="BJ6" s="33">
        <v>0</v>
      </c>
      <c r="BK6" s="33">
        <v>0</v>
      </c>
      <c r="BL6" s="33">
        <v>0</v>
      </c>
      <c r="BM6" s="33">
        <v>0</v>
      </c>
    </row>
    <row r="7" spans="1:65" ht="18.95" customHeight="1" x14ac:dyDescent="0.25">
      <c r="A7" s="29"/>
      <c r="B7" s="30"/>
      <c r="C7" s="31"/>
      <c r="D7" s="30"/>
      <c r="E7" s="31" t="s">
        <v>157</v>
      </c>
      <c r="F7" s="32">
        <v>25459</v>
      </c>
      <c r="G7" s="33">
        <v>16797</v>
      </c>
      <c r="H7" s="34">
        <f t="shared" si="2"/>
        <v>27</v>
      </c>
      <c r="I7" s="35">
        <f t="shared" si="3"/>
        <v>0.16076213158678179</v>
      </c>
      <c r="J7" s="33">
        <v>16768</v>
      </c>
      <c r="K7" s="33">
        <v>0</v>
      </c>
      <c r="L7" s="33">
        <v>0</v>
      </c>
      <c r="M7" s="33">
        <v>9</v>
      </c>
      <c r="N7" s="33">
        <v>12</v>
      </c>
      <c r="O7" s="33">
        <v>2</v>
      </c>
      <c r="P7" s="33">
        <v>0</v>
      </c>
      <c r="Q7" s="33">
        <v>0</v>
      </c>
      <c r="R7" s="33">
        <v>2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1</v>
      </c>
      <c r="AA7" s="33">
        <v>0</v>
      </c>
      <c r="AB7" s="33">
        <v>0</v>
      </c>
      <c r="AC7" s="33">
        <v>0</v>
      </c>
      <c r="AD7" s="33">
        <v>0</v>
      </c>
      <c r="AE7" s="33">
        <v>1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33">
        <v>0</v>
      </c>
      <c r="AV7" s="33">
        <v>0</v>
      </c>
      <c r="AW7" s="33">
        <v>0</v>
      </c>
      <c r="AX7" s="33">
        <v>0</v>
      </c>
      <c r="AY7" s="33">
        <v>0</v>
      </c>
      <c r="AZ7" s="33">
        <v>0</v>
      </c>
      <c r="BA7" s="33">
        <v>0</v>
      </c>
      <c r="BB7" s="33">
        <v>0</v>
      </c>
      <c r="BC7" s="33">
        <v>0</v>
      </c>
      <c r="BD7" s="33">
        <v>0</v>
      </c>
      <c r="BE7" s="33">
        <v>0</v>
      </c>
      <c r="BF7" s="33">
        <v>0</v>
      </c>
      <c r="BG7" s="33">
        <v>0</v>
      </c>
      <c r="BH7" s="33">
        <v>0</v>
      </c>
      <c r="BI7" s="33">
        <v>0</v>
      </c>
      <c r="BJ7" s="33">
        <v>0</v>
      </c>
      <c r="BK7" s="33">
        <v>0</v>
      </c>
      <c r="BL7" s="33">
        <v>2</v>
      </c>
      <c r="BM7" s="33">
        <v>0</v>
      </c>
    </row>
    <row r="8" spans="1:65" ht="18.95" customHeight="1" x14ac:dyDescent="0.25">
      <c r="A8" s="29"/>
      <c r="B8" s="30"/>
      <c r="C8" s="31"/>
      <c r="D8" s="30"/>
      <c r="E8" s="31" t="s">
        <v>156</v>
      </c>
      <c r="F8" s="32">
        <v>25462</v>
      </c>
      <c r="G8" s="33">
        <v>11309</v>
      </c>
      <c r="H8" s="34">
        <f t="shared" si="2"/>
        <v>26</v>
      </c>
      <c r="I8" s="35">
        <f t="shared" si="3"/>
        <v>0.22990538509152003</v>
      </c>
      <c r="J8" s="33">
        <v>11283</v>
      </c>
      <c r="K8" s="33">
        <v>0</v>
      </c>
      <c r="L8" s="33">
        <v>0</v>
      </c>
      <c r="M8" s="33">
        <v>18</v>
      </c>
      <c r="N8" s="33">
        <v>6</v>
      </c>
      <c r="O8" s="33">
        <v>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v>0</v>
      </c>
      <c r="AQ8" s="33">
        <v>0</v>
      </c>
      <c r="AR8" s="33">
        <v>0</v>
      </c>
      <c r="AS8" s="33">
        <v>0</v>
      </c>
      <c r="AT8" s="33">
        <v>0</v>
      </c>
      <c r="AU8" s="33">
        <v>0</v>
      </c>
      <c r="AV8" s="33">
        <v>0</v>
      </c>
      <c r="AW8" s="33">
        <v>0</v>
      </c>
      <c r="AX8" s="33">
        <v>0</v>
      </c>
      <c r="AY8" s="33">
        <v>0</v>
      </c>
      <c r="AZ8" s="33">
        <v>0</v>
      </c>
      <c r="BA8" s="33">
        <v>0</v>
      </c>
      <c r="BB8" s="33">
        <v>0</v>
      </c>
      <c r="BC8" s="33">
        <v>0</v>
      </c>
      <c r="BD8" s="33">
        <v>0</v>
      </c>
      <c r="BE8" s="33">
        <v>0</v>
      </c>
      <c r="BF8" s="33">
        <v>0</v>
      </c>
      <c r="BG8" s="33">
        <v>0</v>
      </c>
      <c r="BH8" s="33">
        <v>0</v>
      </c>
      <c r="BI8" s="33">
        <v>0</v>
      </c>
      <c r="BJ8" s="33">
        <v>0</v>
      </c>
      <c r="BK8" s="33">
        <v>0</v>
      </c>
      <c r="BL8" s="33">
        <v>0</v>
      </c>
      <c r="BM8" s="33">
        <v>0</v>
      </c>
    </row>
    <row r="9" spans="1:65" ht="18.95" customHeight="1" x14ac:dyDescent="0.25">
      <c r="A9" s="29"/>
      <c r="B9" s="30"/>
      <c r="C9" s="31"/>
      <c r="D9" s="30"/>
      <c r="E9" s="31" t="s">
        <v>168</v>
      </c>
      <c r="F9" s="32">
        <v>25465</v>
      </c>
      <c r="G9" s="33">
        <v>19109</v>
      </c>
      <c r="H9" s="34">
        <f t="shared" si="2"/>
        <v>21</v>
      </c>
      <c r="I9" s="35">
        <f t="shared" si="3"/>
        <v>0.10989586058925115</v>
      </c>
      <c r="J9" s="33">
        <v>19088</v>
      </c>
      <c r="K9" s="33">
        <v>0</v>
      </c>
      <c r="L9" s="33">
        <v>0</v>
      </c>
      <c r="M9" s="33">
        <v>13</v>
      </c>
      <c r="N9" s="33">
        <v>6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1</v>
      </c>
      <c r="W9" s="33">
        <v>0</v>
      </c>
      <c r="X9" s="33">
        <v>0</v>
      </c>
      <c r="Y9" s="33">
        <v>0</v>
      </c>
      <c r="Z9" s="33">
        <v>1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0</v>
      </c>
      <c r="BF9" s="33">
        <v>0</v>
      </c>
      <c r="BG9" s="33">
        <v>0</v>
      </c>
      <c r="BH9" s="33">
        <v>0</v>
      </c>
      <c r="BI9" s="33">
        <v>0</v>
      </c>
      <c r="BJ9" s="33">
        <v>0</v>
      </c>
      <c r="BK9" s="33">
        <v>0</v>
      </c>
      <c r="BL9" s="33">
        <v>0</v>
      </c>
      <c r="BM9" s="33">
        <v>0</v>
      </c>
    </row>
    <row r="10" spans="1:65" ht="18.95" customHeight="1" x14ac:dyDescent="0.25">
      <c r="A10" s="29"/>
      <c r="B10" s="30"/>
      <c r="C10" s="31"/>
      <c r="D10" s="30"/>
      <c r="E10" s="31" t="s">
        <v>155</v>
      </c>
      <c r="F10" s="32">
        <v>25468</v>
      </c>
      <c r="G10" s="33">
        <v>7475</v>
      </c>
      <c r="H10" s="34">
        <f t="shared" si="2"/>
        <v>299</v>
      </c>
      <c r="I10" s="35">
        <f t="shared" si="3"/>
        <v>4.0010705205406127</v>
      </c>
      <c r="J10" s="33">
        <v>7174</v>
      </c>
      <c r="K10" s="33">
        <v>0</v>
      </c>
      <c r="L10" s="33">
        <v>0</v>
      </c>
      <c r="M10" s="33">
        <v>293</v>
      </c>
      <c r="N10" s="33">
        <v>3</v>
      </c>
      <c r="O10" s="33">
        <v>1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1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1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  <c r="BJ10" s="33">
        <v>0</v>
      </c>
      <c r="BK10" s="33">
        <v>0</v>
      </c>
      <c r="BL10" s="33">
        <v>2</v>
      </c>
      <c r="BM10" s="33">
        <v>0</v>
      </c>
    </row>
    <row r="11" spans="1:65" ht="18.95" customHeight="1" x14ac:dyDescent="0.25">
      <c r="A11" s="29"/>
      <c r="B11" s="30"/>
      <c r="C11" s="31"/>
      <c r="D11" s="30"/>
      <c r="E11" s="31" t="s">
        <v>169</v>
      </c>
      <c r="F11" s="32">
        <v>25471</v>
      </c>
      <c r="G11" s="33">
        <v>9846</v>
      </c>
      <c r="H11" s="34">
        <f t="shared" si="2"/>
        <v>1021</v>
      </c>
      <c r="I11" s="35">
        <f t="shared" si="3"/>
        <v>10.369693276457445</v>
      </c>
      <c r="J11" s="33">
        <v>8825</v>
      </c>
      <c r="K11" s="33">
        <v>0</v>
      </c>
      <c r="L11" s="33">
        <v>0</v>
      </c>
      <c r="M11" s="33">
        <v>22</v>
      </c>
      <c r="N11" s="33">
        <v>825</v>
      </c>
      <c r="O11" s="33">
        <v>1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2</v>
      </c>
      <c r="AA11" s="33">
        <v>0</v>
      </c>
      <c r="AB11" s="33">
        <v>0</v>
      </c>
      <c r="AC11" s="33">
        <v>0</v>
      </c>
      <c r="AD11" s="33">
        <v>0</v>
      </c>
      <c r="AE11" s="33">
        <v>168</v>
      </c>
      <c r="AF11" s="33">
        <v>0</v>
      </c>
      <c r="AG11" s="33">
        <v>3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  <c r="BJ11" s="33">
        <v>0</v>
      </c>
      <c r="BK11" s="33">
        <v>0</v>
      </c>
      <c r="BL11" s="33">
        <v>0</v>
      </c>
      <c r="BM11" s="33">
        <v>0</v>
      </c>
    </row>
    <row r="12" spans="1:65" ht="18.95" customHeight="1" x14ac:dyDescent="0.25">
      <c r="A12" s="29"/>
      <c r="B12" s="30"/>
      <c r="C12" s="31"/>
      <c r="D12" s="30"/>
      <c r="E12" s="31" t="s">
        <v>148</v>
      </c>
      <c r="F12" s="32">
        <v>25474</v>
      </c>
      <c r="G12" s="33">
        <v>6819</v>
      </c>
      <c r="H12" s="34">
        <f t="shared" si="2"/>
        <v>157</v>
      </c>
      <c r="I12" s="35">
        <f t="shared" si="3"/>
        <v>2.3023903798210883</v>
      </c>
      <c r="J12" s="33">
        <v>6662</v>
      </c>
      <c r="K12" s="33">
        <v>1</v>
      </c>
      <c r="L12" s="33">
        <v>2</v>
      </c>
      <c r="M12" s="33">
        <v>3</v>
      </c>
      <c r="N12" s="33">
        <v>8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143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0</v>
      </c>
      <c r="AY12" s="33">
        <v>0</v>
      </c>
      <c r="AZ12" s="33">
        <v>0</v>
      </c>
      <c r="BA12" s="33">
        <v>0</v>
      </c>
      <c r="BB12" s="33">
        <v>0</v>
      </c>
      <c r="BC12" s="33">
        <v>0</v>
      </c>
      <c r="BD12" s="33">
        <v>0</v>
      </c>
      <c r="BE12" s="33">
        <v>0</v>
      </c>
      <c r="BF12" s="33">
        <v>0</v>
      </c>
      <c r="BG12" s="33">
        <v>0</v>
      </c>
      <c r="BH12" s="33">
        <v>0</v>
      </c>
      <c r="BI12" s="33">
        <v>0</v>
      </c>
      <c r="BJ12" s="33">
        <v>0</v>
      </c>
      <c r="BK12" s="33">
        <v>0</v>
      </c>
      <c r="BL12" s="33">
        <v>0</v>
      </c>
      <c r="BM12" s="33">
        <v>0</v>
      </c>
    </row>
    <row r="13" spans="1:65" ht="18.95" customHeight="1" x14ac:dyDescent="0.25">
      <c r="A13" s="29"/>
      <c r="B13" s="30"/>
      <c r="C13" s="31"/>
      <c r="D13" s="30"/>
      <c r="E13" s="31" t="s">
        <v>140</v>
      </c>
      <c r="F13" s="32">
        <v>25477</v>
      </c>
      <c r="G13" s="33">
        <v>8449</v>
      </c>
      <c r="H13" s="34">
        <f t="shared" si="2"/>
        <v>34</v>
      </c>
      <c r="I13" s="35">
        <f t="shared" si="3"/>
        <v>0.40246212121212122</v>
      </c>
      <c r="J13" s="33">
        <v>8414</v>
      </c>
      <c r="K13" s="33">
        <v>0</v>
      </c>
      <c r="L13" s="33">
        <v>5</v>
      </c>
      <c r="M13" s="33">
        <v>4</v>
      </c>
      <c r="N13" s="33">
        <v>10</v>
      </c>
      <c r="O13" s="33">
        <v>14</v>
      </c>
      <c r="P13" s="33">
        <v>1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  <c r="BJ13" s="33">
        <v>0</v>
      </c>
      <c r="BK13" s="33">
        <v>0</v>
      </c>
      <c r="BL13" s="33">
        <v>1</v>
      </c>
      <c r="BM13" s="33">
        <v>0</v>
      </c>
    </row>
    <row r="14" spans="1:65" ht="18.95" customHeight="1" x14ac:dyDescent="0.25">
      <c r="A14" s="29"/>
      <c r="B14" s="30"/>
      <c r="C14" s="31"/>
      <c r="D14" s="30"/>
      <c r="E14" s="31" t="s">
        <v>151</v>
      </c>
      <c r="F14" s="32">
        <v>25480</v>
      </c>
      <c r="G14" s="33">
        <v>22848</v>
      </c>
      <c r="H14" s="34">
        <f t="shared" si="2"/>
        <v>491</v>
      </c>
      <c r="I14" s="35">
        <f t="shared" si="3"/>
        <v>2.1490786536525581</v>
      </c>
      <c r="J14" s="33">
        <v>22356</v>
      </c>
      <c r="K14" s="33">
        <v>26</v>
      </c>
      <c r="L14" s="33">
        <v>31</v>
      </c>
      <c r="M14" s="33">
        <v>14</v>
      </c>
      <c r="N14" s="33">
        <v>290</v>
      </c>
      <c r="O14" s="33">
        <v>36</v>
      </c>
      <c r="P14" s="33">
        <v>8</v>
      </c>
      <c r="Q14" s="33">
        <v>0</v>
      </c>
      <c r="R14" s="33">
        <v>3</v>
      </c>
      <c r="S14" s="33">
        <v>0</v>
      </c>
      <c r="T14" s="33">
        <v>0</v>
      </c>
      <c r="U14" s="33">
        <v>3</v>
      </c>
      <c r="V14" s="33">
        <v>0</v>
      </c>
      <c r="W14" s="33">
        <v>0</v>
      </c>
      <c r="X14" s="33">
        <v>7</v>
      </c>
      <c r="Y14" s="33">
        <v>1</v>
      </c>
      <c r="Z14" s="33">
        <v>28</v>
      </c>
      <c r="AA14" s="33">
        <v>1</v>
      </c>
      <c r="AB14" s="33">
        <v>0</v>
      </c>
      <c r="AC14" s="33">
        <v>0</v>
      </c>
      <c r="AD14" s="33">
        <v>0</v>
      </c>
      <c r="AE14" s="33">
        <v>4</v>
      </c>
      <c r="AF14" s="33">
        <v>38</v>
      </c>
      <c r="AG14" s="33">
        <v>1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  <c r="BJ14" s="33">
        <v>0</v>
      </c>
      <c r="BK14" s="33">
        <v>0</v>
      </c>
      <c r="BL14" s="33">
        <v>1</v>
      </c>
      <c r="BM14" s="33">
        <v>0</v>
      </c>
    </row>
    <row r="15" spans="1:65" ht="18.95" customHeight="1" x14ac:dyDescent="0.25">
      <c r="A15" s="29"/>
      <c r="B15" s="30"/>
      <c r="C15" s="31"/>
      <c r="D15" s="30"/>
      <c r="E15" s="31" t="s">
        <v>170</v>
      </c>
      <c r="F15" s="32">
        <v>25483</v>
      </c>
      <c r="G15" s="33">
        <v>15817</v>
      </c>
      <c r="H15" s="34">
        <f t="shared" si="2"/>
        <v>153</v>
      </c>
      <c r="I15" s="35">
        <f t="shared" si="3"/>
        <v>0.96737481031866457</v>
      </c>
      <c r="J15" s="33">
        <v>15663</v>
      </c>
      <c r="K15" s="33">
        <v>2</v>
      </c>
      <c r="L15" s="33">
        <v>1</v>
      </c>
      <c r="M15" s="33">
        <v>3</v>
      </c>
      <c r="N15" s="33">
        <v>9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1</v>
      </c>
      <c r="V15" s="33">
        <v>0</v>
      </c>
      <c r="W15" s="33">
        <v>0</v>
      </c>
      <c r="X15" s="33">
        <v>0</v>
      </c>
      <c r="Y15" s="33">
        <v>0</v>
      </c>
      <c r="Z15" s="33">
        <v>9</v>
      </c>
      <c r="AA15" s="33">
        <v>0</v>
      </c>
      <c r="AB15" s="33">
        <v>0</v>
      </c>
      <c r="AC15" s="33">
        <v>0</v>
      </c>
      <c r="AD15" s="33">
        <v>0</v>
      </c>
      <c r="AE15" s="33">
        <v>128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3">
        <v>0</v>
      </c>
      <c r="BD15" s="33">
        <v>0</v>
      </c>
      <c r="BE15" s="33">
        <v>0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33">
        <v>1</v>
      </c>
      <c r="BM15" s="33">
        <v>0</v>
      </c>
    </row>
    <row r="16" spans="1:65" s="20" customFormat="1" ht="18.95" customHeight="1" x14ac:dyDescent="0.2">
      <c r="A16" s="36"/>
      <c r="B16" s="30"/>
      <c r="C16" s="37" t="s">
        <v>230</v>
      </c>
      <c r="D16" s="38">
        <v>705</v>
      </c>
      <c r="E16" s="37"/>
      <c r="F16" s="39" t="s">
        <v>68</v>
      </c>
      <c r="G16" s="40">
        <v>102190</v>
      </c>
      <c r="H16" s="41">
        <f t="shared" si="2"/>
        <v>2535</v>
      </c>
      <c r="I16" s="42">
        <f t="shared" si="3"/>
        <v>2.4807703599318889</v>
      </c>
      <c r="J16" s="40">
        <v>99651</v>
      </c>
      <c r="K16" s="40">
        <v>22</v>
      </c>
      <c r="L16" s="40">
        <v>46</v>
      </c>
      <c r="M16" s="40">
        <v>123</v>
      </c>
      <c r="N16" s="40">
        <v>1540</v>
      </c>
      <c r="O16" s="40">
        <v>287</v>
      </c>
      <c r="P16" s="40">
        <v>10</v>
      </c>
      <c r="Q16" s="40">
        <v>2</v>
      </c>
      <c r="R16" s="40">
        <v>1</v>
      </c>
      <c r="S16" s="40">
        <v>0</v>
      </c>
      <c r="T16" s="40">
        <v>0</v>
      </c>
      <c r="U16" s="40">
        <v>5</v>
      </c>
      <c r="V16" s="40">
        <v>7</v>
      </c>
      <c r="W16" s="40">
        <v>0</v>
      </c>
      <c r="X16" s="40">
        <v>0</v>
      </c>
      <c r="Y16" s="40">
        <v>0</v>
      </c>
      <c r="Z16" s="40">
        <v>392</v>
      </c>
      <c r="AA16" s="40">
        <v>0</v>
      </c>
      <c r="AB16" s="40">
        <v>0</v>
      </c>
      <c r="AC16" s="40">
        <v>0</v>
      </c>
      <c r="AD16" s="40">
        <v>0</v>
      </c>
      <c r="AE16" s="40">
        <v>83</v>
      </c>
      <c r="AF16" s="40">
        <v>0</v>
      </c>
      <c r="AG16" s="40">
        <v>10</v>
      </c>
      <c r="AH16" s="40">
        <v>0</v>
      </c>
      <c r="AI16" s="40">
        <v>0</v>
      </c>
      <c r="AJ16" s="40">
        <v>0</v>
      </c>
      <c r="AK16" s="40">
        <v>1</v>
      </c>
      <c r="AL16" s="40">
        <v>0</v>
      </c>
      <c r="AM16" s="40">
        <v>0</v>
      </c>
      <c r="AN16" s="40">
        <v>3</v>
      </c>
      <c r="AO16" s="40">
        <v>2</v>
      </c>
      <c r="AP16" s="40">
        <v>0</v>
      </c>
      <c r="AQ16" s="40">
        <v>1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4</v>
      </c>
      <c r="BM16" s="40">
        <v>0</v>
      </c>
    </row>
    <row r="17" spans="1:65" ht="18.95" customHeight="1" x14ac:dyDescent="0.25">
      <c r="A17" s="29"/>
      <c r="B17" s="30"/>
      <c r="C17" s="31"/>
      <c r="D17" s="30"/>
      <c r="E17" s="31" t="s">
        <v>171</v>
      </c>
      <c r="F17" s="32">
        <v>25486</v>
      </c>
      <c r="G17" s="33">
        <v>14659</v>
      </c>
      <c r="H17" s="34">
        <f t="shared" si="2"/>
        <v>110</v>
      </c>
      <c r="I17" s="35">
        <f t="shared" si="3"/>
        <v>0.7503922504945767</v>
      </c>
      <c r="J17" s="33">
        <v>14549</v>
      </c>
      <c r="K17" s="33">
        <v>2</v>
      </c>
      <c r="L17" s="33">
        <v>5</v>
      </c>
      <c r="M17" s="33">
        <v>60</v>
      </c>
      <c r="N17" s="33">
        <v>21</v>
      </c>
      <c r="O17" s="33">
        <v>17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3</v>
      </c>
      <c r="AO17" s="33">
        <v>1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0</v>
      </c>
      <c r="BM17" s="33">
        <v>0</v>
      </c>
    </row>
    <row r="18" spans="1:65" ht="18.95" customHeight="1" x14ac:dyDescent="0.25">
      <c r="A18" s="29"/>
      <c r="B18" s="30"/>
      <c r="C18" s="31"/>
      <c r="D18" s="30"/>
      <c r="E18" s="31" t="s">
        <v>137</v>
      </c>
      <c r="F18" s="32">
        <v>25489</v>
      </c>
      <c r="G18" s="33">
        <v>10841</v>
      </c>
      <c r="H18" s="34">
        <f t="shared" si="2"/>
        <v>375</v>
      </c>
      <c r="I18" s="35">
        <f t="shared" si="3"/>
        <v>3.4590904898072137</v>
      </c>
      <c r="J18" s="33">
        <v>10466</v>
      </c>
      <c r="K18" s="33">
        <v>11</v>
      </c>
      <c r="L18" s="33">
        <v>6</v>
      </c>
      <c r="M18" s="33">
        <v>5</v>
      </c>
      <c r="N18" s="33">
        <v>235</v>
      </c>
      <c r="O18" s="33">
        <v>73</v>
      </c>
      <c r="P18" s="33">
        <v>5</v>
      </c>
      <c r="Q18" s="33">
        <v>1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23</v>
      </c>
      <c r="AA18" s="33">
        <v>0</v>
      </c>
      <c r="AB18" s="33">
        <v>0</v>
      </c>
      <c r="AC18" s="33">
        <v>0</v>
      </c>
      <c r="AD18" s="33">
        <v>0</v>
      </c>
      <c r="AE18" s="33">
        <v>12</v>
      </c>
      <c r="AF18" s="33">
        <v>0</v>
      </c>
      <c r="AG18" s="33">
        <v>2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1</v>
      </c>
      <c r="AP18" s="33">
        <v>0</v>
      </c>
      <c r="AQ18" s="33">
        <v>1</v>
      </c>
      <c r="AR18" s="33">
        <v>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</v>
      </c>
    </row>
    <row r="19" spans="1:65" ht="18.95" customHeight="1" x14ac:dyDescent="0.25">
      <c r="A19" s="29"/>
      <c r="B19" s="30"/>
      <c r="C19" s="31"/>
      <c r="D19" s="30"/>
      <c r="E19" s="31" t="s">
        <v>172</v>
      </c>
      <c r="F19" s="32">
        <v>25492</v>
      </c>
      <c r="G19" s="33">
        <v>3565</v>
      </c>
      <c r="H19" s="34">
        <f t="shared" si="2"/>
        <v>48</v>
      </c>
      <c r="I19" s="35">
        <f t="shared" si="3"/>
        <v>1.3468013468013467</v>
      </c>
      <c r="J19" s="33">
        <v>3516</v>
      </c>
      <c r="K19" s="33">
        <v>0</v>
      </c>
      <c r="L19" s="33">
        <v>20</v>
      </c>
      <c r="M19" s="33">
        <v>0</v>
      </c>
      <c r="N19" s="33">
        <v>7</v>
      </c>
      <c r="O19" s="33">
        <v>13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5</v>
      </c>
      <c r="AA19" s="33">
        <v>0</v>
      </c>
      <c r="AB19" s="33">
        <v>0</v>
      </c>
      <c r="AC19" s="33">
        <v>0</v>
      </c>
      <c r="AD19" s="33">
        <v>0</v>
      </c>
      <c r="AE19" s="33">
        <v>2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33">
        <v>0</v>
      </c>
      <c r="BA19" s="33">
        <v>0</v>
      </c>
      <c r="BB19" s="33">
        <v>0</v>
      </c>
      <c r="BC19" s="33">
        <v>0</v>
      </c>
      <c r="BD19" s="33">
        <v>0</v>
      </c>
      <c r="BE19" s="33">
        <v>0</v>
      </c>
      <c r="BF19" s="33">
        <v>0</v>
      </c>
      <c r="BG19" s="33">
        <v>0</v>
      </c>
      <c r="BH19" s="33">
        <v>0</v>
      </c>
      <c r="BI19" s="33">
        <v>0</v>
      </c>
      <c r="BJ19" s="33">
        <v>0</v>
      </c>
      <c r="BK19" s="33">
        <v>0</v>
      </c>
      <c r="BL19" s="33">
        <v>1</v>
      </c>
      <c r="BM19" s="33">
        <v>0</v>
      </c>
    </row>
    <row r="20" spans="1:65" ht="18.95" customHeight="1" x14ac:dyDescent="0.25">
      <c r="A20" s="29"/>
      <c r="B20" s="30"/>
      <c r="C20" s="31"/>
      <c r="D20" s="30"/>
      <c r="E20" s="31" t="s">
        <v>148</v>
      </c>
      <c r="F20" s="32">
        <v>25495</v>
      </c>
      <c r="G20" s="33">
        <v>5872</v>
      </c>
      <c r="H20" s="34">
        <f t="shared" si="2"/>
        <v>33</v>
      </c>
      <c r="I20" s="35">
        <f t="shared" si="3"/>
        <v>0.56218057921635434</v>
      </c>
      <c r="J20" s="33">
        <v>5837</v>
      </c>
      <c r="K20" s="33">
        <v>0</v>
      </c>
      <c r="L20" s="33">
        <v>0</v>
      </c>
      <c r="M20" s="33">
        <v>0</v>
      </c>
      <c r="N20" s="33">
        <v>4</v>
      </c>
      <c r="O20" s="33">
        <v>25</v>
      </c>
      <c r="P20" s="33">
        <v>1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3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2</v>
      </c>
      <c r="BM20" s="33">
        <v>0</v>
      </c>
    </row>
    <row r="21" spans="1:65" ht="18.95" customHeight="1" x14ac:dyDescent="0.25">
      <c r="A21" s="29"/>
      <c r="B21" s="30"/>
      <c r="C21" s="31"/>
      <c r="D21" s="30"/>
      <c r="E21" s="31" t="s">
        <v>173</v>
      </c>
      <c r="F21" s="32">
        <v>25498</v>
      </c>
      <c r="G21" s="33">
        <v>13503</v>
      </c>
      <c r="H21" s="34">
        <f t="shared" si="2"/>
        <v>480</v>
      </c>
      <c r="I21" s="35">
        <f t="shared" si="3"/>
        <v>3.5547656076427456</v>
      </c>
      <c r="J21" s="33">
        <v>13023</v>
      </c>
      <c r="K21" s="33">
        <v>3</v>
      </c>
      <c r="L21" s="33">
        <v>4</v>
      </c>
      <c r="M21" s="33">
        <v>13</v>
      </c>
      <c r="N21" s="33">
        <v>34</v>
      </c>
      <c r="O21" s="33">
        <v>67</v>
      </c>
      <c r="P21" s="33">
        <v>2</v>
      </c>
      <c r="Q21" s="33">
        <v>0</v>
      </c>
      <c r="R21" s="33">
        <v>0</v>
      </c>
      <c r="S21" s="33">
        <v>0</v>
      </c>
      <c r="T21" s="33">
        <v>0</v>
      </c>
      <c r="U21" s="33">
        <v>3</v>
      </c>
      <c r="V21" s="33">
        <v>0</v>
      </c>
      <c r="W21" s="33">
        <v>0</v>
      </c>
      <c r="X21" s="33">
        <v>0</v>
      </c>
      <c r="Y21" s="33">
        <v>0</v>
      </c>
      <c r="Z21" s="33">
        <v>353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1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</row>
    <row r="22" spans="1:65" ht="18.95" customHeight="1" x14ac:dyDescent="0.25">
      <c r="A22" s="29"/>
      <c r="B22" s="30"/>
      <c r="C22" s="31"/>
      <c r="D22" s="30"/>
      <c r="E22" s="31" t="s">
        <v>174</v>
      </c>
      <c r="F22" s="32">
        <v>25501</v>
      </c>
      <c r="G22" s="33">
        <v>11700</v>
      </c>
      <c r="H22" s="34">
        <f t="shared" si="2"/>
        <v>115</v>
      </c>
      <c r="I22" s="35">
        <f t="shared" si="3"/>
        <v>0.98290598290598286</v>
      </c>
      <c r="J22" s="33">
        <v>11585</v>
      </c>
      <c r="K22" s="33">
        <v>2</v>
      </c>
      <c r="L22" s="33">
        <v>7</v>
      </c>
      <c r="M22" s="33">
        <v>12</v>
      </c>
      <c r="N22" s="33">
        <v>31</v>
      </c>
      <c r="O22" s="33">
        <v>53</v>
      </c>
      <c r="P22" s="33">
        <v>1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2</v>
      </c>
      <c r="AF22" s="33">
        <v>0</v>
      </c>
      <c r="AG22" s="33">
        <v>7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</row>
    <row r="23" spans="1:65" ht="18.95" customHeight="1" x14ac:dyDescent="0.25">
      <c r="A23" s="29"/>
      <c r="B23" s="30"/>
      <c r="C23" s="31"/>
      <c r="D23" s="30"/>
      <c r="E23" s="31" t="s">
        <v>164</v>
      </c>
      <c r="F23" s="32">
        <v>25504</v>
      </c>
      <c r="G23" s="33">
        <v>7730</v>
      </c>
      <c r="H23" s="34">
        <f t="shared" si="2"/>
        <v>877</v>
      </c>
      <c r="I23" s="35">
        <f t="shared" si="3"/>
        <v>11.345407503234153</v>
      </c>
      <c r="J23" s="33">
        <v>6853</v>
      </c>
      <c r="K23" s="33">
        <v>0</v>
      </c>
      <c r="L23" s="33">
        <v>0</v>
      </c>
      <c r="M23" s="33">
        <v>9</v>
      </c>
      <c r="N23" s="33">
        <v>865</v>
      </c>
      <c r="O23" s="33">
        <v>1</v>
      </c>
      <c r="P23" s="33">
        <v>0</v>
      </c>
      <c r="Q23" s="33">
        <v>1</v>
      </c>
      <c r="R23" s="33">
        <v>1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</row>
    <row r="24" spans="1:65" ht="18.95" customHeight="1" x14ac:dyDescent="0.25">
      <c r="A24" s="29"/>
      <c r="B24" s="30"/>
      <c r="C24" s="31"/>
      <c r="D24" s="30"/>
      <c r="E24" s="31" t="s">
        <v>145</v>
      </c>
      <c r="F24" s="32">
        <v>25507</v>
      </c>
      <c r="G24" s="33">
        <v>13525</v>
      </c>
      <c r="H24" s="34">
        <f t="shared" si="2"/>
        <v>340</v>
      </c>
      <c r="I24" s="35">
        <f t="shared" si="3"/>
        <v>2.5138632162661736</v>
      </c>
      <c r="J24" s="33">
        <v>13185</v>
      </c>
      <c r="K24" s="33">
        <v>0</v>
      </c>
      <c r="L24" s="33">
        <v>1</v>
      </c>
      <c r="M24" s="33">
        <v>19</v>
      </c>
      <c r="N24" s="33">
        <v>268</v>
      </c>
      <c r="O24" s="33">
        <v>2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1</v>
      </c>
      <c r="V24" s="33">
        <v>4</v>
      </c>
      <c r="W24" s="33">
        <v>0</v>
      </c>
      <c r="X24" s="33">
        <v>0</v>
      </c>
      <c r="Y24" s="33">
        <v>0</v>
      </c>
      <c r="Z24" s="33">
        <v>7</v>
      </c>
      <c r="AA24" s="33">
        <v>0</v>
      </c>
      <c r="AB24" s="33">
        <v>0</v>
      </c>
      <c r="AC24" s="33">
        <v>0</v>
      </c>
      <c r="AD24" s="33">
        <v>0</v>
      </c>
      <c r="AE24" s="33">
        <v>38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3">
        <v>0</v>
      </c>
      <c r="AZ24" s="33">
        <v>0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33">
        <v>0</v>
      </c>
      <c r="BM24" s="33">
        <v>0</v>
      </c>
    </row>
    <row r="25" spans="1:65" ht="18.95" customHeight="1" x14ac:dyDescent="0.25">
      <c r="A25" s="29"/>
      <c r="B25" s="30"/>
      <c r="C25" s="31"/>
      <c r="D25" s="30"/>
      <c r="E25" s="31" t="s">
        <v>175</v>
      </c>
      <c r="F25" s="32">
        <v>25510</v>
      </c>
      <c r="G25" s="33">
        <v>10149</v>
      </c>
      <c r="H25" s="34">
        <f t="shared" si="2"/>
        <v>105</v>
      </c>
      <c r="I25" s="35">
        <f t="shared" si="3"/>
        <v>1.0345846881466154</v>
      </c>
      <c r="J25" s="33">
        <v>10044</v>
      </c>
      <c r="K25" s="33">
        <v>1</v>
      </c>
      <c r="L25" s="33">
        <v>2</v>
      </c>
      <c r="M25" s="33">
        <v>2</v>
      </c>
      <c r="N25" s="33">
        <v>63</v>
      </c>
      <c r="O25" s="33">
        <v>36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1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3">
        <v>0</v>
      </c>
      <c r="BM25" s="33">
        <v>0</v>
      </c>
    </row>
    <row r="26" spans="1:65" ht="18.95" customHeight="1" x14ac:dyDescent="0.25">
      <c r="A26" s="29"/>
      <c r="B26" s="30"/>
      <c r="C26" s="31"/>
      <c r="D26" s="30"/>
      <c r="E26" s="31" t="s">
        <v>176</v>
      </c>
      <c r="F26" s="32">
        <v>25513</v>
      </c>
      <c r="G26" s="33">
        <v>10646</v>
      </c>
      <c r="H26" s="34">
        <f t="shared" si="2"/>
        <v>52</v>
      </c>
      <c r="I26" s="35">
        <f t="shared" si="3"/>
        <v>0.488492249882574</v>
      </c>
      <c r="J26" s="33">
        <v>10593</v>
      </c>
      <c r="K26" s="33">
        <v>3</v>
      </c>
      <c r="L26" s="33">
        <v>1</v>
      </c>
      <c r="M26" s="33">
        <v>3</v>
      </c>
      <c r="N26" s="33">
        <v>12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3</v>
      </c>
      <c r="W26" s="33">
        <v>0</v>
      </c>
      <c r="X26" s="33">
        <v>0</v>
      </c>
      <c r="Y26" s="33">
        <v>0</v>
      </c>
      <c r="Z26" s="33">
        <v>1</v>
      </c>
      <c r="AA26" s="33">
        <v>0</v>
      </c>
      <c r="AB26" s="33">
        <v>0</v>
      </c>
      <c r="AC26" s="33">
        <v>0</v>
      </c>
      <c r="AD26" s="33">
        <v>0</v>
      </c>
      <c r="AE26" s="33">
        <v>28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1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3">
        <v>0</v>
      </c>
      <c r="AZ26" s="33">
        <v>0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1</v>
      </c>
      <c r="BM26" s="33">
        <v>0</v>
      </c>
    </row>
    <row r="27" spans="1:65" s="20" customFormat="1" ht="18.95" customHeight="1" x14ac:dyDescent="0.2">
      <c r="A27" s="36"/>
      <c r="B27" s="30"/>
      <c r="C27" s="37" t="s">
        <v>231</v>
      </c>
      <c r="D27" s="38">
        <v>706</v>
      </c>
      <c r="E27" s="37"/>
      <c r="F27" s="39" t="s">
        <v>68</v>
      </c>
      <c r="G27" s="40">
        <v>134743</v>
      </c>
      <c r="H27" s="41">
        <f t="shared" si="2"/>
        <v>8489</v>
      </c>
      <c r="I27" s="42">
        <f t="shared" si="3"/>
        <v>6.3003287837968216</v>
      </c>
      <c r="J27" s="40">
        <v>126250</v>
      </c>
      <c r="K27" s="40">
        <v>179</v>
      </c>
      <c r="L27" s="40">
        <v>39</v>
      </c>
      <c r="M27" s="40">
        <v>129</v>
      </c>
      <c r="N27" s="40">
        <v>3804</v>
      </c>
      <c r="O27" s="40">
        <v>221</v>
      </c>
      <c r="P27" s="40">
        <v>51</v>
      </c>
      <c r="Q27" s="40">
        <v>4</v>
      </c>
      <c r="R27" s="40">
        <v>4</v>
      </c>
      <c r="S27" s="40">
        <v>1</v>
      </c>
      <c r="T27" s="40">
        <v>0</v>
      </c>
      <c r="U27" s="40">
        <v>10</v>
      </c>
      <c r="V27" s="40">
        <v>1</v>
      </c>
      <c r="W27" s="40">
        <v>1</v>
      </c>
      <c r="X27" s="40">
        <v>24</v>
      </c>
      <c r="Y27" s="40">
        <v>1</v>
      </c>
      <c r="Z27" s="40">
        <v>3131</v>
      </c>
      <c r="AA27" s="40">
        <v>18</v>
      </c>
      <c r="AB27" s="40">
        <v>0</v>
      </c>
      <c r="AC27" s="40">
        <v>1</v>
      </c>
      <c r="AD27" s="40">
        <v>2</v>
      </c>
      <c r="AE27" s="40">
        <v>834</v>
      </c>
      <c r="AF27" s="40">
        <v>0</v>
      </c>
      <c r="AG27" s="40">
        <v>30</v>
      </c>
      <c r="AH27" s="40">
        <v>0</v>
      </c>
      <c r="AI27" s="40">
        <v>0</v>
      </c>
      <c r="AJ27" s="40">
        <v>1</v>
      </c>
      <c r="AK27" s="40">
        <v>0</v>
      </c>
      <c r="AL27" s="40">
        <v>0</v>
      </c>
      <c r="AM27" s="40">
        <v>0</v>
      </c>
      <c r="AN27" s="40">
        <v>0</v>
      </c>
      <c r="AO27" s="40">
        <v>1</v>
      </c>
      <c r="AP27" s="40">
        <v>0</v>
      </c>
      <c r="AQ27" s="40">
        <v>0</v>
      </c>
      <c r="AR27" s="40">
        <v>0</v>
      </c>
      <c r="AS27" s="40">
        <v>1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1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3</v>
      </c>
      <c r="BM27" s="40">
        <v>1</v>
      </c>
    </row>
    <row r="28" spans="1:65" ht="18.95" customHeight="1" x14ac:dyDescent="0.25">
      <c r="A28" s="29"/>
      <c r="B28" s="30"/>
      <c r="C28" s="31"/>
      <c r="D28" s="30"/>
      <c r="E28" s="31" t="s">
        <v>177</v>
      </c>
      <c r="F28" s="32">
        <v>25516</v>
      </c>
      <c r="G28" s="33">
        <v>9329</v>
      </c>
      <c r="H28" s="34">
        <f t="shared" si="2"/>
        <v>66</v>
      </c>
      <c r="I28" s="35">
        <f t="shared" si="3"/>
        <v>0.70747132597277307</v>
      </c>
      <c r="J28" s="33">
        <v>9263</v>
      </c>
      <c r="K28" s="33">
        <v>7</v>
      </c>
      <c r="L28" s="33">
        <v>0</v>
      </c>
      <c r="M28" s="33">
        <v>20</v>
      </c>
      <c r="N28" s="33">
        <v>22</v>
      </c>
      <c r="O28" s="33">
        <v>8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3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6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</row>
    <row r="29" spans="1:65" ht="18.95" customHeight="1" x14ac:dyDescent="0.25">
      <c r="A29" s="29"/>
      <c r="B29" s="30"/>
      <c r="C29" s="31"/>
      <c r="D29" s="30"/>
      <c r="E29" s="31" t="s">
        <v>163</v>
      </c>
      <c r="F29" s="32">
        <v>25519</v>
      </c>
      <c r="G29" s="33">
        <v>6883</v>
      </c>
      <c r="H29" s="34">
        <f t="shared" si="2"/>
        <v>188</v>
      </c>
      <c r="I29" s="35">
        <f t="shared" si="3"/>
        <v>2.7313671364230712</v>
      </c>
      <c r="J29" s="33">
        <v>6695</v>
      </c>
      <c r="K29" s="33">
        <v>10</v>
      </c>
      <c r="L29" s="33">
        <v>1</v>
      </c>
      <c r="M29" s="33">
        <v>9</v>
      </c>
      <c r="N29" s="33">
        <v>108</v>
      </c>
      <c r="O29" s="33">
        <v>32</v>
      </c>
      <c r="P29" s="33">
        <v>20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1</v>
      </c>
      <c r="Y29" s="33">
        <v>1</v>
      </c>
      <c r="Z29" s="33">
        <v>0</v>
      </c>
      <c r="AA29" s="33">
        <v>6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3">
        <v>0</v>
      </c>
      <c r="AZ29" s="33">
        <v>0</v>
      </c>
      <c r="BA29" s="33">
        <v>0</v>
      </c>
      <c r="BB29" s="33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</row>
    <row r="30" spans="1:65" ht="18.95" customHeight="1" x14ac:dyDescent="0.25">
      <c r="A30" s="29"/>
      <c r="B30" s="30"/>
      <c r="C30" s="31"/>
      <c r="D30" s="30"/>
      <c r="E30" s="31" t="s">
        <v>178</v>
      </c>
      <c r="F30" s="32">
        <v>25522</v>
      </c>
      <c r="G30" s="33">
        <v>15954</v>
      </c>
      <c r="H30" s="34">
        <f t="shared" ref="H30:H93" si="4">SUM(K30:BK30)</f>
        <v>2158</v>
      </c>
      <c r="I30" s="35">
        <f t="shared" ref="I30:I93" si="5">H30/(G30-BL30-BM30)*100</f>
        <v>13.527236256503478</v>
      </c>
      <c r="J30" s="33">
        <v>13795</v>
      </c>
      <c r="K30" s="33">
        <v>2</v>
      </c>
      <c r="L30" s="33">
        <v>1</v>
      </c>
      <c r="M30" s="33">
        <v>5</v>
      </c>
      <c r="N30" s="33">
        <v>2112</v>
      </c>
      <c r="O30" s="33">
        <v>1</v>
      </c>
      <c r="P30" s="33">
        <v>2</v>
      </c>
      <c r="Q30" s="33">
        <v>0</v>
      </c>
      <c r="R30" s="33">
        <v>1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3</v>
      </c>
      <c r="Y30" s="33">
        <v>0</v>
      </c>
      <c r="Z30" s="33">
        <v>4</v>
      </c>
      <c r="AA30" s="33">
        <v>0</v>
      </c>
      <c r="AB30" s="33">
        <v>0</v>
      </c>
      <c r="AC30" s="33">
        <v>0</v>
      </c>
      <c r="AD30" s="33">
        <v>0</v>
      </c>
      <c r="AE30" s="33">
        <v>23</v>
      </c>
      <c r="AF30" s="33">
        <v>0</v>
      </c>
      <c r="AG30" s="33">
        <v>4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1</v>
      </c>
      <c r="BM30" s="33">
        <v>0</v>
      </c>
    </row>
    <row r="31" spans="1:65" ht="18.95" customHeight="1" x14ac:dyDescent="0.25">
      <c r="A31" s="29"/>
      <c r="B31" s="30"/>
      <c r="C31" s="31"/>
      <c r="D31" s="30"/>
      <c r="E31" s="31" t="s">
        <v>136</v>
      </c>
      <c r="F31" s="32">
        <v>25525</v>
      </c>
      <c r="G31" s="33">
        <v>11736</v>
      </c>
      <c r="H31" s="34">
        <f t="shared" si="4"/>
        <v>249</v>
      </c>
      <c r="I31" s="35">
        <f t="shared" si="5"/>
        <v>2.1216768916155417</v>
      </c>
      <c r="J31" s="33">
        <v>11487</v>
      </c>
      <c r="K31" s="33">
        <v>5</v>
      </c>
      <c r="L31" s="33">
        <v>16</v>
      </c>
      <c r="M31" s="33">
        <v>10</v>
      </c>
      <c r="N31" s="33">
        <v>29</v>
      </c>
      <c r="O31" s="33">
        <v>4</v>
      </c>
      <c r="P31" s="33">
        <v>4</v>
      </c>
      <c r="Q31" s="33">
        <v>0</v>
      </c>
      <c r="R31" s="33">
        <v>0</v>
      </c>
      <c r="S31" s="33">
        <v>0</v>
      </c>
      <c r="T31" s="33">
        <v>0</v>
      </c>
      <c r="U31" s="33">
        <v>1</v>
      </c>
      <c r="V31" s="33">
        <v>0</v>
      </c>
      <c r="W31" s="33">
        <v>0</v>
      </c>
      <c r="X31" s="33">
        <v>0</v>
      </c>
      <c r="Y31" s="33">
        <v>0</v>
      </c>
      <c r="Z31" s="33">
        <v>178</v>
      </c>
      <c r="AA31" s="33">
        <v>0</v>
      </c>
      <c r="AB31" s="33">
        <v>0</v>
      </c>
      <c r="AC31" s="33">
        <v>0</v>
      </c>
      <c r="AD31" s="33">
        <v>0</v>
      </c>
      <c r="AE31" s="33">
        <v>2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</row>
    <row r="32" spans="1:65" ht="18.95" customHeight="1" x14ac:dyDescent="0.25">
      <c r="A32" s="29"/>
      <c r="B32" s="30"/>
      <c r="C32" s="31"/>
      <c r="D32" s="30"/>
      <c r="E32" s="31" t="s">
        <v>139</v>
      </c>
      <c r="F32" s="32">
        <v>25528</v>
      </c>
      <c r="G32" s="33">
        <v>8851</v>
      </c>
      <c r="H32" s="34">
        <f t="shared" si="4"/>
        <v>1141</v>
      </c>
      <c r="I32" s="35">
        <f t="shared" si="5"/>
        <v>12.89119873460626</v>
      </c>
      <c r="J32" s="33">
        <v>7710</v>
      </c>
      <c r="K32" s="33">
        <v>49</v>
      </c>
      <c r="L32" s="33">
        <v>5</v>
      </c>
      <c r="M32" s="33">
        <v>0</v>
      </c>
      <c r="N32" s="33">
        <v>936</v>
      </c>
      <c r="O32" s="33">
        <v>40</v>
      </c>
      <c r="P32" s="33">
        <v>5</v>
      </c>
      <c r="Q32" s="33">
        <v>0</v>
      </c>
      <c r="R32" s="33">
        <v>1</v>
      </c>
      <c r="S32" s="33">
        <v>0</v>
      </c>
      <c r="T32" s="33">
        <v>0</v>
      </c>
      <c r="U32" s="33">
        <v>3</v>
      </c>
      <c r="V32" s="33">
        <v>0</v>
      </c>
      <c r="W32" s="33">
        <v>1</v>
      </c>
      <c r="X32" s="33">
        <v>0</v>
      </c>
      <c r="Y32" s="33">
        <v>0</v>
      </c>
      <c r="Z32" s="33">
        <v>33</v>
      </c>
      <c r="AA32" s="33">
        <v>6</v>
      </c>
      <c r="AB32" s="33">
        <v>0</v>
      </c>
      <c r="AC32" s="33">
        <v>0</v>
      </c>
      <c r="AD32" s="33">
        <v>0</v>
      </c>
      <c r="AE32" s="33">
        <v>62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</row>
    <row r="33" spans="1:65" ht="18.95" customHeight="1" x14ac:dyDescent="0.25">
      <c r="A33" s="29"/>
      <c r="B33" s="30"/>
      <c r="C33" s="31"/>
      <c r="D33" s="30"/>
      <c r="E33" s="31" t="s">
        <v>179</v>
      </c>
      <c r="F33" s="32">
        <v>25531</v>
      </c>
      <c r="G33" s="33">
        <v>12402</v>
      </c>
      <c r="H33" s="34">
        <f t="shared" si="4"/>
        <v>215</v>
      </c>
      <c r="I33" s="35">
        <f t="shared" si="5"/>
        <v>1.7337311507136521</v>
      </c>
      <c r="J33" s="33">
        <v>12186</v>
      </c>
      <c r="K33" s="33">
        <v>81</v>
      </c>
      <c r="L33" s="33">
        <v>0</v>
      </c>
      <c r="M33" s="33">
        <v>8</v>
      </c>
      <c r="N33" s="33">
        <v>53</v>
      </c>
      <c r="O33" s="33">
        <v>13</v>
      </c>
      <c r="P33" s="33">
        <v>13</v>
      </c>
      <c r="Q33" s="33">
        <v>0</v>
      </c>
      <c r="R33" s="33">
        <v>0</v>
      </c>
      <c r="S33" s="33">
        <v>0</v>
      </c>
      <c r="T33" s="33">
        <v>0</v>
      </c>
      <c r="U33" s="33">
        <v>1</v>
      </c>
      <c r="V33" s="33">
        <v>0</v>
      </c>
      <c r="W33" s="33">
        <v>0</v>
      </c>
      <c r="X33" s="33">
        <v>17</v>
      </c>
      <c r="Y33" s="33">
        <v>0</v>
      </c>
      <c r="Z33" s="33">
        <v>8</v>
      </c>
      <c r="AA33" s="33">
        <v>5</v>
      </c>
      <c r="AB33" s="33">
        <v>0</v>
      </c>
      <c r="AC33" s="33">
        <v>0</v>
      </c>
      <c r="AD33" s="33">
        <v>1</v>
      </c>
      <c r="AE33" s="33">
        <v>10</v>
      </c>
      <c r="AF33" s="33">
        <v>0</v>
      </c>
      <c r="AG33" s="33">
        <v>3</v>
      </c>
      <c r="AH33" s="33">
        <v>0</v>
      </c>
      <c r="AI33" s="33">
        <v>0</v>
      </c>
      <c r="AJ33" s="33">
        <v>1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1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  <c r="AZ33" s="33">
        <v>0</v>
      </c>
      <c r="BA33" s="33">
        <v>0</v>
      </c>
      <c r="BB33" s="33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1</v>
      </c>
    </row>
    <row r="34" spans="1:65" ht="18.95" customHeight="1" x14ac:dyDescent="0.25">
      <c r="A34" s="29"/>
      <c r="B34" s="30"/>
      <c r="C34" s="31"/>
      <c r="D34" s="30"/>
      <c r="E34" s="31" t="s">
        <v>180</v>
      </c>
      <c r="F34" s="32">
        <v>25534</v>
      </c>
      <c r="G34" s="33">
        <v>12631</v>
      </c>
      <c r="H34" s="34">
        <f t="shared" si="4"/>
        <v>1814</v>
      </c>
      <c r="I34" s="35">
        <f t="shared" si="5"/>
        <v>14.362628661916071</v>
      </c>
      <c r="J34" s="33">
        <v>10816</v>
      </c>
      <c r="K34" s="33">
        <v>0</v>
      </c>
      <c r="L34" s="33">
        <v>3</v>
      </c>
      <c r="M34" s="33">
        <v>10</v>
      </c>
      <c r="N34" s="33">
        <v>50</v>
      </c>
      <c r="O34" s="33">
        <v>4</v>
      </c>
      <c r="P34" s="33">
        <v>1</v>
      </c>
      <c r="Q34" s="33">
        <v>0</v>
      </c>
      <c r="R34" s="33">
        <v>0</v>
      </c>
      <c r="S34" s="33">
        <v>0</v>
      </c>
      <c r="T34" s="33">
        <v>0</v>
      </c>
      <c r="U34" s="33">
        <v>1</v>
      </c>
      <c r="V34" s="33">
        <v>0</v>
      </c>
      <c r="W34" s="33">
        <v>0</v>
      </c>
      <c r="X34" s="33">
        <v>2</v>
      </c>
      <c r="Y34" s="33">
        <v>0</v>
      </c>
      <c r="Z34" s="33">
        <v>1709</v>
      </c>
      <c r="AA34" s="33">
        <v>0</v>
      </c>
      <c r="AB34" s="33">
        <v>0</v>
      </c>
      <c r="AC34" s="33">
        <v>1</v>
      </c>
      <c r="AD34" s="33">
        <v>1</v>
      </c>
      <c r="AE34" s="33">
        <v>19</v>
      </c>
      <c r="AF34" s="33">
        <v>0</v>
      </c>
      <c r="AG34" s="33">
        <v>13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  <c r="AX34" s="33">
        <v>0</v>
      </c>
      <c r="AY34" s="33">
        <v>0</v>
      </c>
      <c r="AZ34" s="33">
        <v>0</v>
      </c>
      <c r="BA34" s="33">
        <v>0</v>
      </c>
      <c r="BB34" s="33">
        <v>0</v>
      </c>
      <c r="BC34" s="33">
        <v>0</v>
      </c>
      <c r="BD34" s="33">
        <v>0</v>
      </c>
      <c r="BE34" s="33">
        <v>0</v>
      </c>
      <c r="BF34" s="33">
        <v>0</v>
      </c>
      <c r="BG34" s="33">
        <v>0</v>
      </c>
      <c r="BH34" s="33">
        <v>0</v>
      </c>
      <c r="BI34" s="33">
        <v>0</v>
      </c>
      <c r="BJ34" s="33">
        <v>0</v>
      </c>
      <c r="BK34" s="33">
        <v>0</v>
      </c>
      <c r="BL34" s="33">
        <v>1</v>
      </c>
      <c r="BM34" s="33">
        <v>0</v>
      </c>
    </row>
    <row r="35" spans="1:65" ht="18.95" customHeight="1" x14ac:dyDescent="0.25">
      <c r="A35" s="29"/>
      <c r="B35" s="30"/>
      <c r="C35" s="31"/>
      <c r="D35" s="30"/>
      <c r="E35" s="31" t="s">
        <v>149</v>
      </c>
      <c r="F35" s="32">
        <v>25537</v>
      </c>
      <c r="G35" s="33">
        <v>7025</v>
      </c>
      <c r="H35" s="34">
        <f t="shared" si="4"/>
        <v>124</v>
      </c>
      <c r="I35" s="35">
        <f t="shared" si="5"/>
        <v>1.7651245551601424</v>
      </c>
      <c r="J35" s="33">
        <v>6901</v>
      </c>
      <c r="K35" s="33">
        <v>20</v>
      </c>
      <c r="L35" s="33">
        <v>4</v>
      </c>
      <c r="M35" s="33">
        <v>30</v>
      </c>
      <c r="N35" s="33">
        <v>12</v>
      </c>
      <c r="O35" s="33">
        <v>45</v>
      </c>
      <c r="P35" s="33">
        <v>5</v>
      </c>
      <c r="Q35" s="33">
        <v>0</v>
      </c>
      <c r="R35" s="33">
        <v>2</v>
      </c>
      <c r="S35" s="33">
        <v>0</v>
      </c>
      <c r="T35" s="33">
        <v>0</v>
      </c>
      <c r="U35" s="33">
        <v>3</v>
      </c>
      <c r="V35" s="33">
        <v>0</v>
      </c>
      <c r="W35" s="33">
        <v>0</v>
      </c>
      <c r="X35" s="33">
        <v>0</v>
      </c>
      <c r="Y35" s="33">
        <v>0</v>
      </c>
      <c r="Z35" s="33">
        <v>3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33">
        <v>0</v>
      </c>
      <c r="AV35" s="33">
        <v>0</v>
      </c>
      <c r="AW35" s="33">
        <v>0</v>
      </c>
      <c r="AX35" s="33">
        <v>0</v>
      </c>
      <c r="AY35" s="33">
        <v>0</v>
      </c>
      <c r="AZ35" s="33">
        <v>0</v>
      </c>
      <c r="BA35" s="33">
        <v>0</v>
      </c>
      <c r="BB35" s="33">
        <v>0</v>
      </c>
      <c r="BC35" s="33">
        <v>0</v>
      </c>
      <c r="BD35" s="33">
        <v>0</v>
      </c>
      <c r="BE35" s="33">
        <v>0</v>
      </c>
      <c r="BF35" s="33">
        <v>0</v>
      </c>
      <c r="BG35" s="33">
        <v>0</v>
      </c>
      <c r="BH35" s="33">
        <v>0</v>
      </c>
      <c r="BI35" s="33">
        <v>0</v>
      </c>
      <c r="BJ35" s="33">
        <v>0</v>
      </c>
      <c r="BK35" s="33">
        <v>0</v>
      </c>
      <c r="BL35" s="33">
        <v>0</v>
      </c>
      <c r="BM35" s="33">
        <v>0</v>
      </c>
    </row>
    <row r="36" spans="1:65" ht="18.95" customHeight="1" x14ac:dyDescent="0.25">
      <c r="A36" s="29"/>
      <c r="B36" s="30"/>
      <c r="C36" s="31"/>
      <c r="D36" s="30"/>
      <c r="E36" s="31" t="s">
        <v>181</v>
      </c>
      <c r="F36" s="32">
        <v>25540</v>
      </c>
      <c r="G36" s="33">
        <v>10052</v>
      </c>
      <c r="H36" s="34">
        <f t="shared" si="4"/>
        <v>26</v>
      </c>
      <c r="I36" s="35">
        <f t="shared" si="5"/>
        <v>0.25865499403103859</v>
      </c>
      <c r="J36" s="33">
        <v>10026</v>
      </c>
      <c r="K36" s="33">
        <v>3</v>
      </c>
      <c r="L36" s="33">
        <v>3</v>
      </c>
      <c r="M36" s="33">
        <v>2</v>
      </c>
      <c r="N36" s="33">
        <v>3</v>
      </c>
      <c r="O36" s="33">
        <v>11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1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3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</v>
      </c>
      <c r="BG36" s="33">
        <v>0</v>
      </c>
      <c r="BH36" s="33">
        <v>0</v>
      </c>
      <c r="BI36" s="33">
        <v>0</v>
      </c>
      <c r="BJ36" s="33">
        <v>0</v>
      </c>
      <c r="BK36" s="33">
        <v>0</v>
      </c>
      <c r="BL36" s="33">
        <v>0</v>
      </c>
      <c r="BM36" s="33">
        <v>0</v>
      </c>
    </row>
    <row r="37" spans="1:65" ht="18.95" customHeight="1" x14ac:dyDescent="0.25">
      <c r="A37" s="29"/>
      <c r="B37" s="30"/>
      <c r="C37" s="31"/>
      <c r="D37" s="30"/>
      <c r="E37" s="31" t="s">
        <v>141</v>
      </c>
      <c r="F37" s="32">
        <v>25543</v>
      </c>
      <c r="G37" s="33">
        <v>13091</v>
      </c>
      <c r="H37" s="34">
        <f t="shared" si="4"/>
        <v>792</v>
      </c>
      <c r="I37" s="35">
        <f t="shared" si="5"/>
        <v>6.0499579864028723</v>
      </c>
      <c r="J37" s="33">
        <v>12299</v>
      </c>
      <c r="K37" s="33">
        <v>0</v>
      </c>
      <c r="L37" s="33">
        <v>0</v>
      </c>
      <c r="M37" s="33">
        <v>2</v>
      </c>
      <c r="N37" s="33">
        <v>63</v>
      </c>
      <c r="O37" s="33">
        <v>0</v>
      </c>
      <c r="P37" s="33">
        <v>0</v>
      </c>
      <c r="Q37" s="33">
        <v>2</v>
      </c>
      <c r="R37" s="33">
        <v>0</v>
      </c>
      <c r="S37" s="33">
        <v>1</v>
      </c>
      <c r="T37" s="33">
        <v>0</v>
      </c>
      <c r="U37" s="33">
        <v>1</v>
      </c>
      <c r="V37" s="33">
        <v>0</v>
      </c>
      <c r="W37" s="33">
        <v>0</v>
      </c>
      <c r="X37" s="33">
        <v>0</v>
      </c>
      <c r="Y37" s="33">
        <v>0</v>
      </c>
      <c r="Z37" s="33">
        <v>7</v>
      </c>
      <c r="AA37" s="33">
        <v>0</v>
      </c>
      <c r="AB37" s="33">
        <v>0</v>
      </c>
      <c r="AC37" s="33">
        <v>0</v>
      </c>
      <c r="AD37" s="33">
        <v>0</v>
      </c>
      <c r="AE37" s="33">
        <v>714</v>
      </c>
      <c r="AF37" s="33">
        <v>0</v>
      </c>
      <c r="AG37" s="33">
        <v>1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  <c r="AZ37" s="33">
        <v>0</v>
      </c>
      <c r="BA37" s="33">
        <v>0</v>
      </c>
      <c r="BB37" s="33">
        <v>1</v>
      </c>
      <c r="BC37" s="33">
        <v>0</v>
      </c>
      <c r="BD37" s="33">
        <v>0</v>
      </c>
      <c r="BE37" s="33">
        <v>0</v>
      </c>
      <c r="BF37" s="33">
        <v>0</v>
      </c>
      <c r="BG37" s="33">
        <v>0</v>
      </c>
      <c r="BH37" s="33">
        <v>0</v>
      </c>
      <c r="BI37" s="33">
        <v>0</v>
      </c>
      <c r="BJ37" s="33">
        <v>0</v>
      </c>
      <c r="BK37" s="33">
        <v>0</v>
      </c>
      <c r="BL37" s="33">
        <v>0</v>
      </c>
      <c r="BM37" s="33">
        <v>0</v>
      </c>
    </row>
    <row r="38" spans="1:65" ht="18.95" customHeight="1" x14ac:dyDescent="0.25">
      <c r="A38" s="29"/>
      <c r="B38" s="30"/>
      <c r="C38" s="31"/>
      <c r="D38" s="30"/>
      <c r="E38" s="31" t="s">
        <v>138</v>
      </c>
      <c r="F38" s="32">
        <v>25546</v>
      </c>
      <c r="G38" s="33">
        <v>9987</v>
      </c>
      <c r="H38" s="34">
        <f t="shared" si="4"/>
        <v>423</v>
      </c>
      <c r="I38" s="35">
        <f t="shared" si="5"/>
        <v>4.235506158005407</v>
      </c>
      <c r="J38" s="33">
        <v>9564</v>
      </c>
      <c r="K38" s="33">
        <v>2</v>
      </c>
      <c r="L38" s="33">
        <v>6</v>
      </c>
      <c r="M38" s="33">
        <v>24</v>
      </c>
      <c r="N38" s="33">
        <v>72</v>
      </c>
      <c r="O38" s="33">
        <v>54</v>
      </c>
      <c r="P38" s="33">
        <v>0</v>
      </c>
      <c r="Q38" s="33">
        <v>1</v>
      </c>
      <c r="R38" s="33">
        <v>0</v>
      </c>
      <c r="S38" s="33">
        <v>0</v>
      </c>
      <c r="T38" s="33">
        <v>0</v>
      </c>
      <c r="U38" s="33">
        <v>0</v>
      </c>
      <c r="V38" s="33">
        <v>1</v>
      </c>
      <c r="W38" s="33">
        <v>0</v>
      </c>
      <c r="X38" s="33">
        <v>0</v>
      </c>
      <c r="Y38" s="33">
        <v>0</v>
      </c>
      <c r="Z38" s="33">
        <v>261</v>
      </c>
      <c r="AA38" s="33">
        <v>0</v>
      </c>
      <c r="AB38" s="33">
        <v>0</v>
      </c>
      <c r="AC38" s="33">
        <v>0</v>
      </c>
      <c r="AD38" s="33">
        <v>0</v>
      </c>
      <c r="AE38" s="33">
        <v>1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1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3">
        <v>0</v>
      </c>
      <c r="BD38" s="33">
        <v>0</v>
      </c>
      <c r="BE38" s="33">
        <v>0</v>
      </c>
      <c r="BF38" s="33">
        <v>0</v>
      </c>
      <c r="BG38" s="33">
        <v>0</v>
      </c>
      <c r="BH38" s="33">
        <v>0</v>
      </c>
      <c r="BI38" s="33">
        <v>0</v>
      </c>
      <c r="BJ38" s="33">
        <v>0</v>
      </c>
      <c r="BK38" s="33">
        <v>0</v>
      </c>
      <c r="BL38" s="33">
        <v>0</v>
      </c>
      <c r="BM38" s="33">
        <v>0</v>
      </c>
    </row>
    <row r="39" spans="1:65" ht="18.95" customHeight="1" x14ac:dyDescent="0.25">
      <c r="A39" s="29"/>
      <c r="B39" s="30"/>
      <c r="C39" s="31"/>
      <c r="D39" s="30"/>
      <c r="E39" s="31" t="s">
        <v>135</v>
      </c>
      <c r="F39" s="32">
        <v>25549</v>
      </c>
      <c r="G39" s="33">
        <v>16802</v>
      </c>
      <c r="H39" s="34">
        <f t="shared" si="4"/>
        <v>1293</v>
      </c>
      <c r="I39" s="35">
        <f t="shared" si="5"/>
        <v>7.6959704779477418</v>
      </c>
      <c r="J39" s="33">
        <v>15508</v>
      </c>
      <c r="K39" s="33">
        <v>0</v>
      </c>
      <c r="L39" s="33">
        <v>0</v>
      </c>
      <c r="M39" s="33">
        <v>9</v>
      </c>
      <c r="N39" s="33">
        <v>344</v>
      </c>
      <c r="O39" s="33">
        <v>9</v>
      </c>
      <c r="P39" s="33">
        <v>1</v>
      </c>
      <c r="Q39" s="33">
        <v>1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925</v>
      </c>
      <c r="AA39" s="33">
        <v>1</v>
      </c>
      <c r="AB39" s="33">
        <v>0</v>
      </c>
      <c r="AC39" s="33">
        <v>0</v>
      </c>
      <c r="AD39" s="33">
        <v>0</v>
      </c>
      <c r="AE39" s="33">
        <v>3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  <c r="AZ39" s="33">
        <v>0</v>
      </c>
      <c r="BA39" s="33">
        <v>0</v>
      </c>
      <c r="BB39" s="33">
        <v>0</v>
      </c>
      <c r="BC39" s="33">
        <v>0</v>
      </c>
      <c r="BD39" s="33">
        <v>0</v>
      </c>
      <c r="BE39" s="33">
        <v>0</v>
      </c>
      <c r="BF39" s="33">
        <v>0</v>
      </c>
      <c r="BG39" s="33">
        <v>0</v>
      </c>
      <c r="BH39" s="33">
        <v>0</v>
      </c>
      <c r="BI39" s="33">
        <v>0</v>
      </c>
      <c r="BJ39" s="33">
        <v>0</v>
      </c>
      <c r="BK39" s="33">
        <v>0</v>
      </c>
      <c r="BL39" s="33">
        <v>1</v>
      </c>
      <c r="BM39" s="33">
        <v>0</v>
      </c>
    </row>
    <row r="40" spans="1:65" s="20" customFormat="1" ht="18.95" customHeight="1" x14ac:dyDescent="0.2">
      <c r="A40" s="36"/>
      <c r="B40" s="30"/>
      <c r="C40" s="37" t="s">
        <v>232</v>
      </c>
      <c r="D40" s="38">
        <v>707</v>
      </c>
      <c r="E40" s="37"/>
      <c r="F40" s="39" t="s">
        <v>68</v>
      </c>
      <c r="G40" s="40">
        <v>119158</v>
      </c>
      <c r="H40" s="41">
        <f t="shared" si="4"/>
        <v>429</v>
      </c>
      <c r="I40" s="42">
        <f t="shared" si="5"/>
        <v>0.36004129144880948</v>
      </c>
      <c r="J40" s="40">
        <v>118724</v>
      </c>
      <c r="K40" s="40">
        <v>223</v>
      </c>
      <c r="L40" s="40">
        <v>3</v>
      </c>
      <c r="M40" s="40">
        <v>43</v>
      </c>
      <c r="N40" s="40">
        <v>106</v>
      </c>
      <c r="O40" s="40">
        <v>18</v>
      </c>
      <c r="P40" s="40">
        <v>11</v>
      </c>
      <c r="Q40" s="40">
        <v>0</v>
      </c>
      <c r="R40" s="40">
        <v>0</v>
      </c>
      <c r="S40" s="40">
        <v>4</v>
      </c>
      <c r="T40" s="40">
        <v>0</v>
      </c>
      <c r="U40" s="40">
        <v>1</v>
      </c>
      <c r="V40" s="40">
        <v>0</v>
      </c>
      <c r="W40" s="40">
        <v>0</v>
      </c>
      <c r="X40" s="40">
        <v>0</v>
      </c>
      <c r="Y40" s="40">
        <v>2</v>
      </c>
      <c r="Z40" s="40">
        <v>8</v>
      </c>
      <c r="AA40" s="40">
        <v>0</v>
      </c>
      <c r="AB40" s="40">
        <v>0</v>
      </c>
      <c r="AC40" s="40">
        <v>0</v>
      </c>
      <c r="AD40" s="40">
        <v>1</v>
      </c>
      <c r="AE40" s="40">
        <v>7</v>
      </c>
      <c r="AF40" s="40">
        <v>0</v>
      </c>
      <c r="AG40" s="40">
        <v>1</v>
      </c>
      <c r="AH40" s="40">
        <v>0</v>
      </c>
      <c r="AI40" s="40">
        <v>0</v>
      </c>
      <c r="AJ40" s="40">
        <v>0</v>
      </c>
      <c r="AK40" s="40">
        <v>1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5</v>
      </c>
      <c r="BM40" s="40">
        <v>0</v>
      </c>
    </row>
    <row r="41" spans="1:65" ht="18.95" customHeight="1" x14ac:dyDescent="0.25">
      <c r="A41" s="29"/>
      <c r="B41" s="30"/>
      <c r="C41" s="31"/>
      <c r="D41" s="30"/>
      <c r="E41" s="31" t="s">
        <v>182</v>
      </c>
      <c r="F41" s="32">
        <v>25552</v>
      </c>
      <c r="G41" s="33">
        <v>6316</v>
      </c>
      <c r="H41" s="34">
        <f t="shared" si="4"/>
        <v>24</v>
      </c>
      <c r="I41" s="35">
        <f t="shared" si="5"/>
        <v>0.3801076971808679</v>
      </c>
      <c r="J41" s="33">
        <v>6290</v>
      </c>
      <c r="K41" s="33">
        <v>4</v>
      </c>
      <c r="L41" s="33">
        <v>1</v>
      </c>
      <c r="M41" s="33">
        <v>4</v>
      </c>
      <c r="N41" s="33">
        <v>9</v>
      </c>
      <c r="O41" s="33">
        <v>4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2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3">
        <v>0</v>
      </c>
      <c r="AU41" s="33">
        <v>0</v>
      </c>
      <c r="AV41" s="33">
        <v>0</v>
      </c>
      <c r="AW41" s="33">
        <v>0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0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3">
        <v>0</v>
      </c>
      <c r="BL41" s="33">
        <v>2</v>
      </c>
      <c r="BM41" s="33">
        <v>0</v>
      </c>
    </row>
    <row r="42" spans="1:65" ht="18.95" customHeight="1" x14ac:dyDescent="0.25">
      <c r="A42" s="29"/>
      <c r="B42" s="30"/>
      <c r="C42" s="31"/>
      <c r="D42" s="30"/>
      <c r="E42" s="31" t="s">
        <v>183</v>
      </c>
      <c r="F42" s="32">
        <v>25555</v>
      </c>
      <c r="G42" s="33">
        <v>15257</v>
      </c>
      <c r="H42" s="34">
        <f t="shared" si="4"/>
        <v>244</v>
      </c>
      <c r="I42" s="35">
        <f t="shared" si="5"/>
        <v>1.5992659107295013</v>
      </c>
      <c r="J42" s="33">
        <v>15013</v>
      </c>
      <c r="K42" s="33">
        <v>207</v>
      </c>
      <c r="L42" s="33">
        <v>0</v>
      </c>
      <c r="M42" s="33">
        <v>4</v>
      </c>
      <c r="N42" s="33">
        <v>21</v>
      </c>
      <c r="O42" s="33">
        <v>1</v>
      </c>
      <c r="P42" s="33">
        <v>1</v>
      </c>
      <c r="Q42" s="33">
        <v>0</v>
      </c>
      <c r="R42" s="33">
        <v>0</v>
      </c>
      <c r="S42" s="33">
        <v>1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2</v>
      </c>
      <c r="AA42" s="33">
        <v>0</v>
      </c>
      <c r="AB42" s="33">
        <v>0</v>
      </c>
      <c r="AC42" s="33">
        <v>0</v>
      </c>
      <c r="AD42" s="33">
        <v>0</v>
      </c>
      <c r="AE42" s="33">
        <v>7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33">
        <v>0</v>
      </c>
      <c r="BA42" s="33">
        <v>0</v>
      </c>
      <c r="BB42" s="33">
        <v>0</v>
      </c>
      <c r="BC42" s="33">
        <v>0</v>
      </c>
      <c r="BD42" s="33">
        <v>0</v>
      </c>
      <c r="BE42" s="33">
        <v>0</v>
      </c>
      <c r="BF42" s="33">
        <v>0</v>
      </c>
      <c r="BG42" s="33">
        <v>0</v>
      </c>
      <c r="BH42" s="33">
        <v>0</v>
      </c>
      <c r="BI42" s="33">
        <v>0</v>
      </c>
      <c r="BJ42" s="33">
        <v>0</v>
      </c>
      <c r="BK42" s="33">
        <v>0</v>
      </c>
      <c r="BL42" s="33">
        <v>0</v>
      </c>
      <c r="BM42" s="33">
        <v>0</v>
      </c>
    </row>
    <row r="43" spans="1:65" ht="18.95" customHeight="1" x14ac:dyDescent="0.25">
      <c r="A43" s="29"/>
      <c r="B43" s="30"/>
      <c r="C43" s="31"/>
      <c r="D43" s="30"/>
      <c r="E43" s="31" t="s">
        <v>184</v>
      </c>
      <c r="F43" s="32">
        <v>25558</v>
      </c>
      <c r="G43" s="33">
        <v>7252</v>
      </c>
      <c r="H43" s="34">
        <f t="shared" si="4"/>
        <v>15</v>
      </c>
      <c r="I43" s="35">
        <f t="shared" si="5"/>
        <v>0.20683949255377826</v>
      </c>
      <c r="J43" s="33">
        <v>7237</v>
      </c>
      <c r="K43" s="33">
        <v>0</v>
      </c>
      <c r="L43" s="33">
        <v>2</v>
      </c>
      <c r="M43" s="33">
        <v>1</v>
      </c>
      <c r="N43" s="33">
        <v>7</v>
      </c>
      <c r="O43" s="33">
        <v>4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1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  <c r="AX43" s="33">
        <v>0</v>
      </c>
      <c r="AY43" s="33">
        <v>0</v>
      </c>
      <c r="AZ43" s="33">
        <v>0</v>
      </c>
      <c r="BA43" s="33">
        <v>0</v>
      </c>
      <c r="BB43" s="33">
        <v>0</v>
      </c>
      <c r="BC43" s="33">
        <v>0</v>
      </c>
      <c r="BD43" s="33">
        <v>0</v>
      </c>
      <c r="BE43" s="33">
        <v>0</v>
      </c>
      <c r="BF43" s="33">
        <v>0</v>
      </c>
      <c r="BG43" s="33">
        <v>0</v>
      </c>
      <c r="BH43" s="33">
        <v>0</v>
      </c>
      <c r="BI43" s="33">
        <v>0</v>
      </c>
      <c r="BJ43" s="33">
        <v>0</v>
      </c>
      <c r="BK43" s="33">
        <v>0</v>
      </c>
      <c r="BL43" s="33">
        <v>0</v>
      </c>
      <c r="BM43" s="33">
        <v>0</v>
      </c>
    </row>
    <row r="44" spans="1:65" ht="18.95" customHeight="1" x14ac:dyDescent="0.25">
      <c r="A44" s="29"/>
      <c r="B44" s="30"/>
      <c r="C44" s="31"/>
      <c r="D44" s="30"/>
      <c r="E44" s="31" t="s">
        <v>158</v>
      </c>
      <c r="F44" s="32">
        <v>25561</v>
      </c>
      <c r="G44" s="33">
        <v>9265</v>
      </c>
      <c r="H44" s="34">
        <f t="shared" si="4"/>
        <v>39</v>
      </c>
      <c r="I44" s="35">
        <f t="shared" si="5"/>
        <v>0.42093901780895843</v>
      </c>
      <c r="J44" s="33">
        <v>9226</v>
      </c>
      <c r="K44" s="33">
        <v>11</v>
      </c>
      <c r="L44" s="33">
        <v>0</v>
      </c>
      <c r="M44" s="33">
        <v>6</v>
      </c>
      <c r="N44" s="33">
        <v>20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1</v>
      </c>
      <c r="V44" s="33">
        <v>0</v>
      </c>
      <c r="W44" s="33">
        <v>0</v>
      </c>
      <c r="X44" s="33">
        <v>0</v>
      </c>
      <c r="Y44" s="33">
        <v>1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3">
        <v>0</v>
      </c>
      <c r="AV44" s="33">
        <v>0</v>
      </c>
      <c r="AW44" s="33">
        <v>0</v>
      </c>
      <c r="AX44" s="33">
        <v>0</v>
      </c>
      <c r="AY44" s="33">
        <v>0</v>
      </c>
      <c r="AZ44" s="33">
        <v>0</v>
      </c>
      <c r="BA44" s="33">
        <v>0</v>
      </c>
      <c r="BB44" s="33">
        <v>0</v>
      </c>
      <c r="BC44" s="33">
        <v>0</v>
      </c>
      <c r="BD44" s="33">
        <v>0</v>
      </c>
      <c r="BE44" s="33">
        <v>0</v>
      </c>
      <c r="BF44" s="33">
        <v>0</v>
      </c>
      <c r="BG44" s="33">
        <v>0</v>
      </c>
      <c r="BH44" s="33">
        <v>0</v>
      </c>
      <c r="BI44" s="33">
        <v>0</v>
      </c>
      <c r="BJ44" s="33">
        <v>0</v>
      </c>
      <c r="BK44" s="33">
        <v>0</v>
      </c>
      <c r="BL44" s="33">
        <v>0</v>
      </c>
      <c r="BM44" s="33">
        <v>0</v>
      </c>
    </row>
    <row r="45" spans="1:65" ht="18.95" customHeight="1" x14ac:dyDescent="0.25">
      <c r="A45" s="29"/>
      <c r="B45" s="30"/>
      <c r="C45" s="31"/>
      <c r="D45" s="30"/>
      <c r="E45" s="31" t="s">
        <v>161</v>
      </c>
      <c r="F45" s="32">
        <v>25564</v>
      </c>
      <c r="G45" s="33">
        <v>11143</v>
      </c>
      <c r="H45" s="34">
        <f t="shared" si="4"/>
        <v>25</v>
      </c>
      <c r="I45" s="35">
        <f t="shared" si="5"/>
        <v>0.22435609799874362</v>
      </c>
      <c r="J45" s="33">
        <v>11118</v>
      </c>
      <c r="K45" s="33">
        <v>0</v>
      </c>
      <c r="L45" s="33">
        <v>0</v>
      </c>
      <c r="M45" s="33">
        <v>9</v>
      </c>
      <c r="N45" s="33">
        <v>4</v>
      </c>
      <c r="O45" s="33">
        <v>2</v>
      </c>
      <c r="P45" s="33">
        <v>10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0</v>
      </c>
      <c r="AY45" s="33">
        <v>0</v>
      </c>
      <c r="AZ45" s="33">
        <v>0</v>
      </c>
      <c r="BA45" s="33">
        <v>0</v>
      </c>
      <c r="BB45" s="33">
        <v>0</v>
      </c>
      <c r="BC45" s="33">
        <v>0</v>
      </c>
      <c r="BD45" s="33">
        <v>0</v>
      </c>
      <c r="BE45" s="33">
        <v>0</v>
      </c>
      <c r="BF45" s="33">
        <v>0</v>
      </c>
      <c r="BG45" s="33">
        <v>0</v>
      </c>
      <c r="BH45" s="33">
        <v>0</v>
      </c>
      <c r="BI45" s="33">
        <v>0</v>
      </c>
      <c r="BJ45" s="33">
        <v>0</v>
      </c>
      <c r="BK45" s="33">
        <v>0</v>
      </c>
      <c r="BL45" s="33">
        <v>0</v>
      </c>
      <c r="BM45" s="33">
        <v>0</v>
      </c>
    </row>
    <row r="46" spans="1:65" ht="18.95" customHeight="1" x14ac:dyDescent="0.25">
      <c r="A46" s="29"/>
      <c r="B46" s="30"/>
      <c r="C46" s="31"/>
      <c r="D46" s="30"/>
      <c r="E46" s="31" t="s">
        <v>185</v>
      </c>
      <c r="F46" s="32">
        <v>25567</v>
      </c>
      <c r="G46" s="33">
        <v>19740</v>
      </c>
      <c r="H46" s="34">
        <f t="shared" si="4"/>
        <v>22</v>
      </c>
      <c r="I46" s="35">
        <f t="shared" si="5"/>
        <v>0.11146012767250987</v>
      </c>
      <c r="J46" s="33">
        <v>19716</v>
      </c>
      <c r="K46" s="33">
        <v>0</v>
      </c>
      <c r="L46" s="33">
        <v>0</v>
      </c>
      <c r="M46" s="33">
        <v>6</v>
      </c>
      <c r="N46" s="33">
        <v>10</v>
      </c>
      <c r="O46" s="33">
        <v>0</v>
      </c>
      <c r="P46" s="33">
        <v>0</v>
      </c>
      <c r="Q46" s="33">
        <v>0</v>
      </c>
      <c r="R46" s="33">
        <v>0</v>
      </c>
      <c r="S46" s="33">
        <v>1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1</v>
      </c>
      <c r="Z46" s="33">
        <v>3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1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33">
        <v>0</v>
      </c>
      <c r="AV46" s="33">
        <v>0</v>
      </c>
      <c r="AW46" s="33">
        <v>0</v>
      </c>
      <c r="AX46" s="33">
        <v>0</v>
      </c>
      <c r="AY46" s="33">
        <v>0</v>
      </c>
      <c r="AZ46" s="33">
        <v>0</v>
      </c>
      <c r="BA46" s="33">
        <v>0</v>
      </c>
      <c r="BB46" s="33">
        <v>0</v>
      </c>
      <c r="BC46" s="33">
        <v>0</v>
      </c>
      <c r="BD46" s="33">
        <v>0</v>
      </c>
      <c r="BE46" s="33">
        <v>0</v>
      </c>
      <c r="BF46" s="33">
        <v>0</v>
      </c>
      <c r="BG46" s="33">
        <v>0</v>
      </c>
      <c r="BH46" s="33">
        <v>0</v>
      </c>
      <c r="BI46" s="33">
        <v>0</v>
      </c>
      <c r="BJ46" s="33">
        <v>0</v>
      </c>
      <c r="BK46" s="33">
        <v>0</v>
      </c>
      <c r="BL46" s="33">
        <v>2</v>
      </c>
      <c r="BM46" s="33">
        <v>0</v>
      </c>
    </row>
    <row r="47" spans="1:65" ht="18.95" customHeight="1" x14ac:dyDescent="0.25">
      <c r="A47" s="29"/>
      <c r="B47" s="30"/>
      <c r="C47" s="31"/>
      <c r="D47" s="30"/>
      <c r="E47" s="31" t="s">
        <v>186</v>
      </c>
      <c r="F47" s="32">
        <v>25570</v>
      </c>
      <c r="G47" s="33">
        <v>11109</v>
      </c>
      <c r="H47" s="34">
        <f t="shared" si="4"/>
        <v>6</v>
      </c>
      <c r="I47" s="35">
        <f t="shared" si="5"/>
        <v>5.4015124234785737E-2</v>
      </c>
      <c r="J47" s="33">
        <v>11102</v>
      </c>
      <c r="K47" s="33">
        <v>0</v>
      </c>
      <c r="L47" s="33">
        <v>0</v>
      </c>
      <c r="M47" s="33">
        <v>3</v>
      </c>
      <c r="N47" s="33">
        <v>1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1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1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0</v>
      </c>
      <c r="AV47" s="33">
        <v>0</v>
      </c>
      <c r="AW47" s="33">
        <v>0</v>
      </c>
      <c r="AX47" s="33">
        <v>0</v>
      </c>
      <c r="AY47" s="33">
        <v>0</v>
      </c>
      <c r="AZ47" s="33">
        <v>0</v>
      </c>
      <c r="BA47" s="33">
        <v>0</v>
      </c>
      <c r="BB47" s="33">
        <v>0</v>
      </c>
      <c r="BC47" s="33">
        <v>0</v>
      </c>
      <c r="BD47" s="33">
        <v>0</v>
      </c>
      <c r="BE47" s="33">
        <v>0</v>
      </c>
      <c r="BF47" s="33">
        <v>0</v>
      </c>
      <c r="BG47" s="33">
        <v>0</v>
      </c>
      <c r="BH47" s="33">
        <v>0</v>
      </c>
      <c r="BI47" s="33">
        <v>0</v>
      </c>
      <c r="BJ47" s="33">
        <v>0</v>
      </c>
      <c r="BK47" s="33">
        <v>0</v>
      </c>
      <c r="BL47" s="33">
        <v>1</v>
      </c>
      <c r="BM47" s="33">
        <v>0</v>
      </c>
    </row>
    <row r="48" spans="1:65" ht="18.95" customHeight="1" x14ac:dyDescent="0.25">
      <c r="A48" s="29"/>
      <c r="B48" s="30"/>
      <c r="C48" s="31"/>
      <c r="D48" s="30"/>
      <c r="E48" s="31" t="s">
        <v>187</v>
      </c>
      <c r="F48" s="32">
        <v>25573</v>
      </c>
      <c r="G48" s="33">
        <v>9278</v>
      </c>
      <c r="H48" s="34">
        <f t="shared" si="4"/>
        <v>12</v>
      </c>
      <c r="I48" s="35">
        <f t="shared" si="5"/>
        <v>0.12933821944384566</v>
      </c>
      <c r="J48" s="33">
        <v>9266</v>
      </c>
      <c r="K48" s="33">
        <v>0</v>
      </c>
      <c r="L48" s="33">
        <v>0</v>
      </c>
      <c r="M48" s="33">
        <v>6</v>
      </c>
      <c r="N48" s="33">
        <v>6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33">
        <v>0</v>
      </c>
      <c r="AS48" s="33">
        <v>0</v>
      </c>
      <c r="AT48" s="33">
        <v>0</v>
      </c>
      <c r="AU48" s="33">
        <v>0</v>
      </c>
      <c r="AV48" s="33">
        <v>0</v>
      </c>
      <c r="AW48" s="33">
        <v>0</v>
      </c>
      <c r="AX48" s="33">
        <v>0</v>
      </c>
      <c r="AY48" s="33">
        <v>0</v>
      </c>
      <c r="AZ48" s="33">
        <v>0</v>
      </c>
      <c r="BA48" s="33">
        <v>0</v>
      </c>
      <c r="BB48" s="33">
        <v>0</v>
      </c>
      <c r="BC48" s="33">
        <v>0</v>
      </c>
      <c r="BD48" s="33">
        <v>0</v>
      </c>
      <c r="BE48" s="33">
        <v>0</v>
      </c>
      <c r="BF48" s="33">
        <v>0</v>
      </c>
      <c r="BG48" s="33">
        <v>0</v>
      </c>
      <c r="BH48" s="33">
        <v>0</v>
      </c>
      <c r="BI48" s="33">
        <v>0</v>
      </c>
      <c r="BJ48" s="33">
        <v>0</v>
      </c>
      <c r="BK48" s="33">
        <v>0</v>
      </c>
      <c r="BL48" s="33">
        <v>0</v>
      </c>
      <c r="BM48" s="33">
        <v>0</v>
      </c>
    </row>
    <row r="49" spans="1:65" ht="18.95" customHeight="1" x14ac:dyDescent="0.25">
      <c r="A49" s="29"/>
      <c r="B49" s="30"/>
      <c r="C49" s="31"/>
      <c r="D49" s="30"/>
      <c r="E49" s="31" t="s">
        <v>188</v>
      </c>
      <c r="F49" s="32">
        <v>25576</v>
      </c>
      <c r="G49" s="33">
        <v>5150</v>
      </c>
      <c r="H49" s="34">
        <f t="shared" si="4"/>
        <v>6</v>
      </c>
      <c r="I49" s="35">
        <f t="shared" si="5"/>
        <v>0.11650485436893204</v>
      </c>
      <c r="J49" s="33">
        <v>5144</v>
      </c>
      <c r="K49" s="33">
        <v>0</v>
      </c>
      <c r="L49" s="33">
        <v>0</v>
      </c>
      <c r="M49" s="33">
        <v>0</v>
      </c>
      <c r="N49" s="33">
        <v>4</v>
      </c>
      <c r="O49" s="33">
        <v>0</v>
      </c>
      <c r="P49" s="33">
        <v>0</v>
      </c>
      <c r="Q49" s="33">
        <v>0</v>
      </c>
      <c r="R49" s="33">
        <v>0</v>
      </c>
      <c r="S49" s="33">
        <v>2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33">
        <v>0</v>
      </c>
      <c r="AV49" s="33">
        <v>0</v>
      </c>
      <c r="AW49" s="33">
        <v>0</v>
      </c>
      <c r="AX49" s="33">
        <v>0</v>
      </c>
      <c r="AY49" s="33">
        <v>0</v>
      </c>
      <c r="AZ49" s="33">
        <v>0</v>
      </c>
      <c r="BA49" s="33">
        <v>0</v>
      </c>
      <c r="BB49" s="33">
        <v>0</v>
      </c>
      <c r="BC49" s="33">
        <v>0</v>
      </c>
      <c r="BD49" s="33">
        <v>0</v>
      </c>
      <c r="BE49" s="33">
        <v>0</v>
      </c>
      <c r="BF49" s="33">
        <v>0</v>
      </c>
      <c r="BG49" s="33">
        <v>0</v>
      </c>
      <c r="BH49" s="33">
        <v>0</v>
      </c>
      <c r="BI49" s="33">
        <v>0</v>
      </c>
      <c r="BJ49" s="33">
        <v>0</v>
      </c>
      <c r="BK49" s="33">
        <v>0</v>
      </c>
      <c r="BL49" s="33">
        <v>0</v>
      </c>
      <c r="BM49" s="33">
        <v>0</v>
      </c>
    </row>
    <row r="50" spans="1:65" ht="18.95" customHeight="1" x14ac:dyDescent="0.25">
      <c r="A50" s="29"/>
      <c r="B50" s="30"/>
      <c r="C50" s="31"/>
      <c r="D50" s="30"/>
      <c r="E50" s="31" t="s">
        <v>153</v>
      </c>
      <c r="F50" s="32">
        <v>25579</v>
      </c>
      <c r="G50" s="33">
        <v>7925</v>
      </c>
      <c r="H50" s="34">
        <f t="shared" si="4"/>
        <v>14</v>
      </c>
      <c r="I50" s="35">
        <f t="shared" si="5"/>
        <v>0.17665615141955834</v>
      </c>
      <c r="J50" s="33">
        <v>7911</v>
      </c>
      <c r="K50" s="33">
        <v>1</v>
      </c>
      <c r="L50" s="33">
        <v>0</v>
      </c>
      <c r="M50" s="33">
        <v>0</v>
      </c>
      <c r="N50" s="33">
        <v>8</v>
      </c>
      <c r="O50" s="33">
        <v>5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33">
        <v>0</v>
      </c>
      <c r="AV50" s="33">
        <v>0</v>
      </c>
      <c r="AW50" s="33">
        <v>0</v>
      </c>
      <c r="AX50" s="33">
        <v>0</v>
      </c>
      <c r="AY50" s="33">
        <v>0</v>
      </c>
      <c r="AZ50" s="33">
        <v>0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0</v>
      </c>
      <c r="BG50" s="33">
        <v>0</v>
      </c>
      <c r="BH50" s="33">
        <v>0</v>
      </c>
      <c r="BI50" s="33">
        <v>0</v>
      </c>
      <c r="BJ50" s="33">
        <v>0</v>
      </c>
      <c r="BK50" s="33">
        <v>0</v>
      </c>
      <c r="BL50" s="33">
        <v>0</v>
      </c>
      <c r="BM50" s="33">
        <v>0</v>
      </c>
    </row>
    <row r="51" spans="1:65" ht="18.95" customHeight="1" x14ac:dyDescent="0.25">
      <c r="A51" s="29"/>
      <c r="B51" s="30"/>
      <c r="C51" s="31"/>
      <c r="D51" s="30"/>
      <c r="E51" s="31" t="s">
        <v>189</v>
      </c>
      <c r="F51" s="32">
        <v>25582</v>
      </c>
      <c r="G51" s="33">
        <v>16723</v>
      </c>
      <c r="H51" s="34">
        <f t="shared" si="4"/>
        <v>22</v>
      </c>
      <c r="I51" s="35">
        <f t="shared" si="5"/>
        <v>0.13155534294085988</v>
      </c>
      <c r="J51" s="33">
        <v>16701</v>
      </c>
      <c r="K51" s="33">
        <v>0</v>
      </c>
      <c r="L51" s="33">
        <v>0</v>
      </c>
      <c r="M51" s="33">
        <v>4</v>
      </c>
      <c r="N51" s="33">
        <v>16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0</v>
      </c>
      <c r="AY51" s="33">
        <v>0</v>
      </c>
      <c r="AZ51" s="33">
        <v>0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0</v>
      </c>
      <c r="BG51" s="33">
        <v>0</v>
      </c>
      <c r="BH51" s="33">
        <v>0</v>
      </c>
      <c r="BI51" s="33">
        <v>0</v>
      </c>
      <c r="BJ51" s="33">
        <v>0</v>
      </c>
      <c r="BK51" s="33">
        <v>0</v>
      </c>
      <c r="BL51" s="33">
        <v>0</v>
      </c>
      <c r="BM51" s="33">
        <v>0</v>
      </c>
    </row>
    <row r="52" spans="1:65" s="20" customFormat="1" ht="18.95" customHeight="1" x14ac:dyDescent="0.2">
      <c r="A52" s="36"/>
      <c r="B52" s="30"/>
      <c r="C52" s="37" t="s">
        <v>233</v>
      </c>
      <c r="D52" s="38">
        <v>708</v>
      </c>
      <c r="E52" s="37"/>
      <c r="F52" s="39" t="s">
        <v>68</v>
      </c>
      <c r="G52" s="40">
        <v>140769</v>
      </c>
      <c r="H52" s="41">
        <f t="shared" si="4"/>
        <v>2676</v>
      </c>
      <c r="I52" s="42">
        <f t="shared" si="5"/>
        <v>1.9010677521791948</v>
      </c>
      <c r="J52" s="40">
        <v>138087</v>
      </c>
      <c r="K52" s="40">
        <v>17</v>
      </c>
      <c r="L52" s="40">
        <v>12</v>
      </c>
      <c r="M52" s="40">
        <v>238</v>
      </c>
      <c r="N52" s="40">
        <v>2260</v>
      </c>
      <c r="O52" s="40">
        <v>63</v>
      </c>
      <c r="P52" s="40">
        <v>14</v>
      </c>
      <c r="Q52" s="40">
        <v>2</v>
      </c>
      <c r="R52" s="40">
        <v>0</v>
      </c>
      <c r="S52" s="40">
        <v>0</v>
      </c>
      <c r="T52" s="40">
        <v>0</v>
      </c>
      <c r="U52" s="40">
        <v>6</v>
      </c>
      <c r="V52" s="40">
        <v>0</v>
      </c>
      <c r="W52" s="40">
        <v>0</v>
      </c>
      <c r="X52" s="40">
        <v>2</v>
      </c>
      <c r="Y52" s="40">
        <v>4</v>
      </c>
      <c r="Z52" s="40">
        <v>50</v>
      </c>
      <c r="AA52" s="40">
        <v>0</v>
      </c>
      <c r="AB52" s="40">
        <v>0</v>
      </c>
      <c r="AC52" s="40">
        <v>0</v>
      </c>
      <c r="AD52" s="40">
        <v>0</v>
      </c>
      <c r="AE52" s="40">
        <v>5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1</v>
      </c>
      <c r="AP52" s="40">
        <v>0</v>
      </c>
      <c r="AQ52" s="40">
        <v>0</v>
      </c>
      <c r="AR52" s="40">
        <v>0</v>
      </c>
      <c r="AS52" s="40">
        <v>1</v>
      </c>
      <c r="AT52" s="40">
        <v>1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40">
        <v>0</v>
      </c>
      <c r="BL52" s="40">
        <v>6</v>
      </c>
      <c r="BM52" s="40">
        <v>0</v>
      </c>
    </row>
    <row r="53" spans="1:65" ht="18.95" customHeight="1" x14ac:dyDescent="0.25">
      <c r="A53" s="29"/>
      <c r="B53" s="30"/>
      <c r="C53" s="31"/>
      <c r="D53" s="30"/>
      <c r="E53" s="31" t="s">
        <v>190</v>
      </c>
      <c r="F53" s="32">
        <v>25585</v>
      </c>
      <c r="G53" s="33">
        <v>9515</v>
      </c>
      <c r="H53" s="34">
        <f t="shared" si="4"/>
        <v>52</v>
      </c>
      <c r="I53" s="35">
        <f t="shared" si="5"/>
        <v>0.54650551760378352</v>
      </c>
      <c r="J53" s="33">
        <v>9463</v>
      </c>
      <c r="K53" s="33">
        <v>5</v>
      </c>
      <c r="L53" s="33">
        <v>0</v>
      </c>
      <c r="M53" s="33">
        <v>21</v>
      </c>
      <c r="N53" s="33">
        <v>14</v>
      </c>
      <c r="O53" s="33">
        <v>6</v>
      </c>
      <c r="P53" s="33">
        <v>0</v>
      </c>
      <c r="Q53" s="33">
        <v>2</v>
      </c>
      <c r="R53" s="33">
        <v>0</v>
      </c>
      <c r="S53" s="33">
        <v>0</v>
      </c>
      <c r="T53" s="33">
        <v>0</v>
      </c>
      <c r="U53" s="33">
        <v>2</v>
      </c>
      <c r="V53" s="33">
        <v>0</v>
      </c>
      <c r="W53" s="33">
        <v>0</v>
      </c>
      <c r="X53" s="33">
        <v>0</v>
      </c>
      <c r="Y53" s="33">
        <v>0</v>
      </c>
      <c r="Z53" s="33">
        <v>2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0</v>
      </c>
      <c r="BA53" s="33">
        <v>0</v>
      </c>
      <c r="BB53" s="33">
        <v>0</v>
      </c>
      <c r="BC53" s="33">
        <v>0</v>
      </c>
      <c r="BD53" s="33">
        <v>0</v>
      </c>
      <c r="BE53" s="33">
        <v>0</v>
      </c>
      <c r="BF53" s="33">
        <v>0</v>
      </c>
      <c r="BG53" s="33">
        <v>0</v>
      </c>
      <c r="BH53" s="33">
        <v>0</v>
      </c>
      <c r="BI53" s="33">
        <v>0</v>
      </c>
      <c r="BJ53" s="33">
        <v>0</v>
      </c>
      <c r="BK53" s="33">
        <v>0</v>
      </c>
      <c r="BL53" s="33">
        <v>0</v>
      </c>
      <c r="BM53" s="33">
        <v>0</v>
      </c>
    </row>
    <row r="54" spans="1:65" ht="18.95" customHeight="1" x14ac:dyDescent="0.25">
      <c r="A54" s="29"/>
      <c r="B54" s="30"/>
      <c r="C54" s="31"/>
      <c r="D54" s="30"/>
      <c r="E54" s="31" t="s">
        <v>191</v>
      </c>
      <c r="F54" s="32">
        <v>25588</v>
      </c>
      <c r="G54" s="33">
        <v>9014</v>
      </c>
      <c r="H54" s="34">
        <f t="shared" si="4"/>
        <v>41</v>
      </c>
      <c r="I54" s="35">
        <f t="shared" si="5"/>
        <v>0.45484801420013315</v>
      </c>
      <c r="J54" s="33">
        <v>8973</v>
      </c>
      <c r="K54" s="33">
        <v>0</v>
      </c>
      <c r="L54" s="33">
        <v>0</v>
      </c>
      <c r="M54" s="33">
        <v>6</v>
      </c>
      <c r="N54" s="33">
        <v>32</v>
      </c>
      <c r="O54" s="33">
        <v>3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3">
        <v>0</v>
      </c>
      <c r="AU54" s="33">
        <v>0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>
        <v>0</v>
      </c>
      <c r="BB54" s="33">
        <v>0</v>
      </c>
      <c r="BC54" s="33">
        <v>0</v>
      </c>
      <c r="BD54" s="33">
        <v>0</v>
      </c>
      <c r="BE54" s="33">
        <v>0</v>
      </c>
      <c r="BF54" s="33">
        <v>0</v>
      </c>
      <c r="BG54" s="33">
        <v>0</v>
      </c>
      <c r="BH54" s="33">
        <v>0</v>
      </c>
      <c r="BI54" s="33">
        <v>0</v>
      </c>
      <c r="BJ54" s="33">
        <v>0</v>
      </c>
      <c r="BK54" s="33">
        <v>0</v>
      </c>
      <c r="BL54" s="33">
        <v>0</v>
      </c>
      <c r="BM54" s="33">
        <v>0</v>
      </c>
    </row>
    <row r="55" spans="1:65" ht="18.95" customHeight="1" x14ac:dyDescent="0.25">
      <c r="A55" s="29"/>
      <c r="B55" s="30"/>
      <c r="C55" s="31"/>
      <c r="D55" s="30"/>
      <c r="E55" s="31" t="s">
        <v>162</v>
      </c>
      <c r="F55" s="32">
        <v>25591</v>
      </c>
      <c r="G55" s="33">
        <v>11196</v>
      </c>
      <c r="H55" s="34">
        <f t="shared" si="4"/>
        <v>48</v>
      </c>
      <c r="I55" s="35">
        <f t="shared" si="5"/>
        <v>0.42880114346971587</v>
      </c>
      <c r="J55" s="33">
        <v>11146</v>
      </c>
      <c r="K55" s="33">
        <v>0</v>
      </c>
      <c r="L55" s="33">
        <v>1</v>
      </c>
      <c r="M55" s="33">
        <v>12</v>
      </c>
      <c r="N55" s="33">
        <v>31</v>
      </c>
      <c r="O55" s="33">
        <v>0</v>
      </c>
      <c r="P55" s="33">
        <v>1</v>
      </c>
      <c r="Q55" s="33">
        <v>0</v>
      </c>
      <c r="R55" s="33">
        <v>0</v>
      </c>
      <c r="S55" s="33">
        <v>0</v>
      </c>
      <c r="T55" s="33">
        <v>0</v>
      </c>
      <c r="U55" s="33">
        <v>1</v>
      </c>
      <c r="V55" s="33">
        <v>0</v>
      </c>
      <c r="W55" s="33">
        <v>0</v>
      </c>
      <c r="X55" s="33">
        <v>0</v>
      </c>
      <c r="Y55" s="33">
        <v>0</v>
      </c>
      <c r="Z55" s="33">
        <v>1</v>
      </c>
      <c r="AA55" s="33">
        <v>0</v>
      </c>
      <c r="AB55" s="33">
        <v>0</v>
      </c>
      <c r="AC55" s="33">
        <v>0</v>
      </c>
      <c r="AD55" s="33">
        <v>0</v>
      </c>
      <c r="AE55" s="33">
        <v>1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0</v>
      </c>
      <c r="AR55" s="33">
        <v>0</v>
      </c>
      <c r="AS55" s="33">
        <v>0</v>
      </c>
      <c r="AT55" s="33">
        <v>0</v>
      </c>
      <c r="AU55" s="33">
        <v>0</v>
      </c>
      <c r="AV55" s="33">
        <v>0</v>
      </c>
      <c r="AW55" s="33">
        <v>0</v>
      </c>
      <c r="AX55" s="33">
        <v>0</v>
      </c>
      <c r="AY55" s="33">
        <v>0</v>
      </c>
      <c r="AZ55" s="33">
        <v>0</v>
      </c>
      <c r="BA55" s="33">
        <v>0</v>
      </c>
      <c r="BB55" s="33">
        <v>0</v>
      </c>
      <c r="BC55" s="33">
        <v>0</v>
      </c>
      <c r="BD55" s="33">
        <v>0</v>
      </c>
      <c r="BE55" s="33">
        <v>0</v>
      </c>
      <c r="BF55" s="33">
        <v>0</v>
      </c>
      <c r="BG55" s="33">
        <v>0</v>
      </c>
      <c r="BH55" s="33">
        <v>0</v>
      </c>
      <c r="BI55" s="33">
        <v>0</v>
      </c>
      <c r="BJ55" s="33">
        <v>0</v>
      </c>
      <c r="BK55" s="33">
        <v>0</v>
      </c>
      <c r="BL55" s="33">
        <v>2</v>
      </c>
      <c r="BM55" s="33">
        <v>0</v>
      </c>
    </row>
    <row r="56" spans="1:65" ht="18.95" customHeight="1" x14ac:dyDescent="0.25">
      <c r="A56" s="29"/>
      <c r="B56" s="30"/>
      <c r="C56" s="31"/>
      <c r="D56" s="30"/>
      <c r="E56" s="31" t="s">
        <v>192</v>
      </c>
      <c r="F56" s="32">
        <v>25594</v>
      </c>
      <c r="G56" s="33">
        <v>12164</v>
      </c>
      <c r="H56" s="34">
        <f t="shared" si="4"/>
        <v>8</v>
      </c>
      <c r="I56" s="35">
        <f t="shared" si="5"/>
        <v>6.5773246731891805E-2</v>
      </c>
      <c r="J56" s="33">
        <v>12155</v>
      </c>
      <c r="K56" s="33">
        <v>0</v>
      </c>
      <c r="L56" s="33">
        <v>0</v>
      </c>
      <c r="M56" s="33">
        <v>5</v>
      </c>
      <c r="N56" s="33">
        <v>2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1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33">
        <v>0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1</v>
      </c>
      <c r="BM56" s="33">
        <v>0</v>
      </c>
    </row>
    <row r="57" spans="1:65" ht="18.95" customHeight="1" x14ac:dyDescent="0.25">
      <c r="A57" s="29"/>
      <c r="B57" s="30"/>
      <c r="C57" s="31"/>
      <c r="D57" s="30"/>
      <c r="E57" s="31" t="s">
        <v>143</v>
      </c>
      <c r="F57" s="32">
        <v>25597</v>
      </c>
      <c r="G57" s="33">
        <v>16577</v>
      </c>
      <c r="H57" s="34">
        <f t="shared" si="4"/>
        <v>154</v>
      </c>
      <c r="I57" s="35">
        <f t="shared" si="5"/>
        <v>0.92905405405405406</v>
      </c>
      <c r="J57" s="33">
        <v>16422</v>
      </c>
      <c r="K57" s="33">
        <v>9</v>
      </c>
      <c r="L57" s="33">
        <v>1</v>
      </c>
      <c r="M57" s="33">
        <v>65</v>
      </c>
      <c r="N57" s="33">
        <v>7</v>
      </c>
      <c r="O57" s="33">
        <v>40</v>
      </c>
      <c r="P57" s="33">
        <v>12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4</v>
      </c>
      <c r="Z57" s="33">
        <v>15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1</v>
      </c>
      <c r="AU57" s="33">
        <v>0</v>
      </c>
      <c r="AV57" s="33">
        <v>0</v>
      </c>
      <c r="AW57" s="33">
        <v>0</v>
      </c>
      <c r="AX57" s="33">
        <v>0</v>
      </c>
      <c r="AY57" s="33">
        <v>0</v>
      </c>
      <c r="AZ57" s="33">
        <v>0</v>
      </c>
      <c r="BA57" s="33">
        <v>0</v>
      </c>
      <c r="BB57" s="33">
        <v>0</v>
      </c>
      <c r="BC57" s="33">
        <v>0</v>
      </c>
      <c r="BD57" s="33">
        <v>0</v>
      </c>
      <c r="BE57" s="33">
        <v>0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1</v>
      </c>
      <c r="BM57" s="33">
        <v>0</v>
      </c>
    </row>
    <row r="58" spans="1:65" ht="18.95" customHeight="1" x14ac:dyDescent="0.25">
      <c r="A58" s="29"/>
      <c r="B58" s="30"/>
      <c r="C58" s="31"/>
      <c r="D58" s="30"/>
      <c r="E58" s="31" t="s">
        <v>193</v>
      </c>
      <c r="F58" s="32">
        <v>25600</v>
      </c>
      <c r="G58" s="33">
        <v>9437</v>
      </c>
      <c r="H58" s="34">
        <f t="shared" si="4"/>
        <v>58</v>
      </c>
      <c r="I58" s="35">
        <f t="shared" si="5"/>
        <v>0.61466723187791439</v>
      </c>
      <c r="J58" s="33">
        <v>9378</v>
      </c>
      <c r="K58" s="33">
        <v>0</v>
      </c>
      <c r="L58" s="33">
        <v>0</v>
      </c>
      <c r="M58" s="33">
        <v>47</v>
      </c>
      <c r="N58" s="33">
        <v>6</v>
      </c>
      <c r="O58" s="33">
        <v>1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1</v>
      </c>
      <c r="V58" s="33">
        <v>0</v>
      </c>
      <c r="W58" s="33">
        <v>0</v>
      </c>
      <c r="X58" s="33">
        <v>0</v>
      </c>
      <c r="Y58" s="33">
        <v>0</v>
      </c>
      <c r="Z58" s="33">
        <v>1</v>
      </c>
      <c r="AA58" s="33">
        <v>0</v>
      </c>
      <c r="AB58" s="33">
        <v>0</v>
      </c>
      <c r="AC58" s="33">
        <v>0</v>
      </c>
      <c r="AD58" s="33">
        <v>0</v>
      </c>
      <c r="AE58" s="33">
        <v>1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1</v>
      </c>
      <c r="AP58" s="33">
        <v>0</v>
      </c>
      <c r="AQ58" s="33">
        <v>0</v>
      </c>
      <c r="AR58" s="33">
        <v>0</v>
      </c>
      <c r="AS58" s="33">
        <v>0</v>
      </c>
      <c r="AT58" s="33">
        <v>0</v>
      </c>
      <c r="AU58" s="33">
        <v>0</v>
      </c>
      <c r="AV58" s="33">
        <v>0</v>
      </c>
      <c r="AW58" s="33">
        <v>0</v>
      </c>
      <c r="AX58" s="33">
        <v>0</v>
      </c>
      <c r="AY58" s="33">
        <v>0</v>
      </c>
      <c r="AZ58" s="33">
        <v>0</v>
      </c>
      <c r="BA58" s="33">
        <v>0</v>
      </c>
      <c r="BB58" s="33">
        <v>0</v>
      </c>
      <c r="BC58" s="33">
        <v>0</v>
      </c>
      <c r="BD58" s="33">
        <v>0</v>
      </c>
      <c r="BE58" s="33">
        <v>0</v>
      </c>
      <c r="BF58" s="33">
        <v>0</v>
      </c>
      <c r="BG58" s="33">
        <v>0</v>
      </c>
      <c r="BH58" s="33">
        <v>0</v>
      </c>
      <c r="BI58" s="33">
        <v>0</v>
      </c>
      <c r="BJ58" s="33">
        <v>0</v>
      </c>
      <c r="BK58" s="33">
        <v>0</v>
      </c>
      <c r="BL58" s="33">
        <v>1</v>
      </c>
      <c r="BM58" s="33">
        <v>0</v>
      </c>
    </row>
    <row r="59" spans="1:65" ht="18.95" customHeight="1" x14ac:dyDescent="0.25">
      <c r="A59" s="29"/>
      <c r="B59" s="30"/>
      <c r="C59" s="31"/>
      <c r="D59" s="30"/>
      <c r="E59" s="31" t="s">
        <v>194</v>
      </c>
      <c r="F59" s="32">
        <v>25603</v>
      </c>
      <c r="G59" s="33">
        <v>4119</v>
      </c>
      <c r="H59" s="34">
        <f t="shared" si="4"/>
        <v>235</v>
      </c>
      <c r="I59" s="35">
        <f t="shared" si="5"/>
        <v>5.7052682689973295</v>
      </c>
      <c r="J59" s="33">
        <v>3884</v>
      </c>
      <c r="K59" s="33">
        <v>0</v>
      </c>
      <c r="L59" s="33">
        <v>0</v>
      </c>
      <c r="M59" s="33">
        <v>11</v>
      </c>
      <c r="N59" s="33">
        <v>223</v>
      </c>
      <c r="O59" s="33">
        <v>1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0</v>
      </c>
      <c r="AV59" s="33">
        <v>0</v>
      </c>
      <c r="AW59" s="33">
        <v>0</v>
      </c>
      <c r="AX59" s="33">
        <v>0</v>
      </c>
      <c r="AY59" s="33">
        <v>0</v>
      </c>
      <c r="AZ59" s="33">
        <v>0</v>
      </c>
      <c r="BA59" s="33">
        <v>0</v>
      </c>
      <c r="BB59" s="33">
        <v>0</v>
      </c>
      <c r="BC59" s="33">
        <v>0</v>
      </c>
      <c r="BD59" s="33">
        <v>0</v>
      </c>
      <c r="BE59" s="33">
        <v>0</v>
      </c>
      <c r="BF59" s="33">
        <v>0</v>
      </c>
      <c r="BG59" s="33">
        <v>0</v>
      </c>
      <c r="BH59" s="33">
        <v>0</v>
      </c>
      <c r="BI59" s="33">
        <v>0</v>
      </c>
      <c r="BJ59" s="33">
        <v>0</v>
      </c>
      <c r="BK59" s="33">
        <v>0</v>
      </c>
      <c r="BL59" s="33">
        <v>0</v>
      </c>
      <c r="BM59" s="33">
        <v>0</v>
      </c>
    </row>
    <row r="60" spans="1:65" ht="18.95" customHeight="1" x14ac:dyDescent="0.25">
      <c r="A60" s="29"/>
      <c r="B60" s="30"/>
      <c r="C60" s="31"/>
      <c r="D60" s="30"/>
      <c r="E60" s="31" t="s">
        <v>195</v>
      </c>
      <c r="F60" s="32">
        <v>25606</v>
      </c>
      <c r="G60" s="33">
        <v>4501</v>
      </c>
      <c r="H60" s="34">
        <f t="shared" si="4"/>
        <v>784</v>
      </c>
      <c r="I60" s="35">
        <f t="shared" si="5"/>
        <v>17.418351477449455</v>
      </c>
      <c r="J60" s="33">
        <v>3717</v>
      </c>
      <c r="K60" s="33">
        <v>0</v>
      </c>
      <c r="L60" s="33">
        <v>0</v>
      </c>
      <c r="M60" s="33">
        <v>0</v>
      </c>
      <c r="N60" s="33">
        <v>780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2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1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1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  <c r="BC60" s="33">
        <v>0</v>
      </c>
      <c r="BD60" s="33">
        <v>0</v>
      </c>
      <c r="BE60" s="33">
        <v>0</v>
      </c>
      <c r="BF60" s="33">
        <v>0</v>
      </c>
      <c r="BG60" s="33">
        <v>0</v>
      </c>
      <c r="BH60" s="33">
        <v>0</v>
      </c>
      <c r="BI60" s="33">
        <v>0</v>
      </c>
      <c r="BJ60" s="33">
        <v>0</v>
      </c>
      <c r="BK60" s="33">
        <v>0</v>
      </c>
      <c r="BL60" s="33">
        <v>0</v>
      </c>
      <c r="BM60" s="33">
        <v>0</v>
      </c>
    </row>
    <row r="61" spans="1:65" ht="18.95" customHeight="1" x14ac:dyDescent="0.25">
      <c r="A61" s="29"/>
      <c r="B61" s="30"/>
      <c r="C61" s="31"/>
      <c r="D61" s="30"/>
      <c r="E61" s="31" t="s">
        <v>196</v>
      </c>
      <c r="F61" s="32">
        <v>25609</v>
      </c>
      <c r="G61" s="33">
        <v>7668</v>
      </c>
      <c r="H61" s="34">
        <f t="shared" si="4"/>
        <v>52</v>
      </c>
      <c r="I61" s="35">
        <f t="shared" si="5"/>
        <v>0.67814293166405837</v>
      </c>
      <c r="J61" s="33">
        <v>7616</v>
      </c>
      <c r="K61" s="33">
        <v>0</v>
      </c>
      <c r="L61" s="33">
        <v>0</v>
      </c>
      <c r="M61" s="33">
        <v>16</v>
      </c>
      <c r="N61" s="33">
        <v>5</v>
      </c>
      <c r="O61" s="33">
        <v>1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30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33">
        <v>0</v>
      </c>
      <c r="AW61" s="33">
        <v>0</v>
      </c>
      <c r="AX61" s="33">
        <v>0</v>
      </c>
      <c r="AY61" s="33">
        <v>0</v>
      </c>
      <c r="AZ61" s="33">
        <v>0</v>
      </c>
      <c r="BA61" s="33">
        <v>0</v>
      </c>
      <c r="BB61" s="33">
        <v>0</v>
      </c>
      <c r="BC61" s="33">
        <v>0</v>
      </c>
      <c r="BD61" s="33">
        <v>0</v>
      </c>
      <c r="BE61" s="33">
        <v>0</v>
      </c>
      <c r="BF61" s="33">
        <v>0</v>
      </c>
      <c r="BG61" s="33">
        <v>0</v>
      </c>
      <c r="BH61" s="33">
        <v>0</v>
      </c>
      <c r="BI61" s="33">
        <v>0</v>
      </c>
      <c r="BJ61" s="33">
        <v>0</v>
      </c>
      <c r="BK61" s="33">
        <v>0</v>
      </c>
      <c r="BL61" s="33">
        <v>0</v>
      </c>
      <c r="BM61" s="33">
        <v>0</v>
      </c>
    </row>
    <row r="62" spans="1:65" ht="18.95" customHeight="1" x14ac:dyDescent="0.25">
      <c r="A62" s="29"/>
      <c r="B62" s="30"/>
      <c r="C62" s="31"/>
      <c r="D62" s="30"/>
      <c r="E62" s="31" t="s">
        <v>160</v>
      </c>
      <c r="F62" s="32">
        <v>25612</v>
      </c>
      <c r="G62" s="33">
        <v>3088</v>
      </c>
      <c r="H62" s="34">
        <f t="shared" si="4"/>
        <v>122</v>
      </c>
      <c r="I62" s="35">
        <f t="shared" si="5"/>
        <v>3.9507772020725391</v>
      </c>
      <c r="J62" s="33">
        <v>2966</v>
      </c>
      <c r="K62" s="33">
        <v>0</v>
      </c>
      <c r="L62" s="33">
        <v>2</v>
      </c>
      <c r="M62" s="33">
        <v>1</v>
      </c>
      <c r="N62" s="33">
        <v>117</v>
      </c>
      <c r="O62" s="33">
        <v>1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1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0</v>
      </c>
      <c r="BB62" s="33">
        <v>0</v>
      </c>
      <c r="BC62" s="33">
        <v>0</v>
      </c>
      <c r="BD62" s="33">
        <v>0</v>
      </c>
      <c r="BE62" s="33">
        <v>0</v>
      </c>
      <c r="BF62" s="33">
        <v>0</v>
      </c>
      <c r="BG62" s="33">
        <v>0</v>
      </c>
      <c r="BH62" s="33">
        <v>0</v>
      </c>
      <c r="BI62" s="33">
        <v>0</v>
      </c>
      <c r="BJ62" s="33">
        <v>0</v>
      </c>
      <c r="BK62" s="33">
        <v>0</v>
      </c>
      <c r="BL62" s="33">
        <v>0</v>
      </c>
      <c r="BM62" s="33">
        <v>0</v>
      </c>
    </row>
    <row r="63" spans="1:65" ht="18.95" customHeight="1" x14ac:dyDescent="0.25">
      <c r="A63" s="29"/>
      <c r="B63" s="30"/>
      <c r="C63" s="31"/>
      <c r="D63" s="30"/>
      <c r="E63" s="31" t="s">
        <v>146</v>
      </c>
      <c r="F63" s="32">
        <v>25615</v>
      </c>
      <c r="G63" s="33">
        <v>6343</v>
      </c>
      <c r="H63" s="34">
        <f t="shared" si="4"/>
        <v>15</v>
      </c>
      <c r="I63" s="35">
        <f t="shared" si="5"/>
        <v>0.2364811603342267</v>
      </c>
      <c r="J63" s="33">
        <v>6328</v>
      </c>
      <c r="K63" s="33">
        <v>3</v>
      </c>
      <c r="L63" s="33">
        <v>2</v>
      </c>
      <c r="M63" s="33">
        <v>3</v>
      </c>
      <c r="N63" s="33">
        <v>4</v>
      </c>
      <c r="O63" s="33">
        <v>3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</row>
    <row r="64" spans="1:65" ht="18.95" customHeight="1" x14ac:dyDescent="0.25">
      <c r="A64" s="29"/>
      <c r="B64" s="30"/>
      <c r="C64" s="31"/>
      <c r="D64" s="30"/>
      <c r="E64" s="31" t="s">
        <v>197</v>
      </c>
      <c r="F64" s="32">
        <v>25618</v>
      </c>
      <c r="G64" s="33">
        <v>19948</v>
      </c>
      <c r="H64" s="34">
        <f t="shared" si="4"/>
        <v>71</v>
      </c>
      <c r="I64" s="35">
        <f t="shared" si="5"/>
        <v>0.35594324961147039</v>
      </c>
      <c r="J64" s="33">
        <v>19876</v>
      </c>
      <c r="K64" s="33">
        <v>0</v>
      </c>
      <c r="L64" s="33">
        <v>5</v>
      </c>
      <c r="M64" s="33">
        <v>48</v>
      </c>
      <c r="N64" s="33">
        <v>10</v>
      </c>
      <c r="O64" s="33">
        <v>6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2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33">
        <v>0</v>
      </c>
      <c r="BE64" s="33">
        <v>0</v>
      </c>
      <c r="BF64" s="33">
        <v>0</v>
      </c>
      <c r="BG64" s="33">
        <v>0</v>
      </c>
      <c r="BH64" s="33">
        <v>0</v>
      </c>
      <c r="BI64" s="33">
        <v>0</v>
      </c>
      <c r="BJ64" s="33">
        <v>0</v>
      </c>
      <c r="BK64" s="33">
        <v>0</v>
      </c>
      <c r="BL64" s="33">
        <v>1</v>
      </c>
      <c r="BM64" s="33">
        <v>0</v>
      </c>
    </row>
    <row r="65" spans="1:65" ht="18.95" customHeight="1" x14ac:dyDescent="0.25">
      <c r="A65" s="29"/>
      <c r="B65" s="30"/>
      <c r="C65" s="31"/>
      <c r="D65" s="30"/>
      <c r="E65" s="31" t="s">
        <v>142</v>
      </c>
      <c r="F65" s="32">
        <v>25621</v>
      </c>
      <c r="G65" s="33">
        <v>12196</v>
      </c>
      <c r="H65" s="34">
        <f t="shared" si="4"/>
        <v>379</v>
      </c>
      <c r="I65" s="35">
        <f t="shared" si="5"/>
        <v>3.1075762545096755</v>
      </c>
      <c r="J65" s="33">
        <v>11817</v>
      </c>
      <c r="K65" s="33">
        <v>0</v>
      </c>
      <c r="L65" s="33">
        <v>0</v>
      </c>
      <c r="M65" s="33">
        <v>2</v>
      </c>
      <c r="N65" s="33">
        <v>376</v>
      </c>
      <c r="O65" s="33">
        <v>1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0</v>
      </c>
      <c r="AW65" s="33">
        <v>0</v>
      </c>
      <c r="AX65" s="33">
        <v>0</v>
      </c>
      <c r="AY65" s="33">
        <v>0</v>
      </c>
      <c r="AZ65" s="33">
        <v>0</v>
      </c>
      <c r="BA65" s="33">
        <v>0</v>
      </c>
      <c r="BB65" s="33">
        <v>0</v>
      </c>
      <c r="BC65" s="33">
        <v>0</v>
      </c>
      <c r="BD65" s="33">
        <v>0</v>
      </c>
      <c r="BE65" s="33">
        <v>0</v>
      </c>
      <c r="BF65" s="33">
        <v>0</v>
      </c>
      <c r="BG65" s="33">
        <v>0</v>
      </c>
      <c r="BH65" s="33">
        <v>0</v>
      </c>
      <c r="BI65" s="33">
        <v>0</v>
      </c>
      <c r="BJ65" s="33">
        <v>0</v>
      </c>
      <c r="BK65" s="33">
        <v>0</v>
      </c>
      <c r="BL65" s="33">
        <v>0</v>
      </c>
      <c r="BM65" s="33">
        <v>0</v>
      </c>
    </row>
    <row r="66" spans="1:65" ht="18.95" customHeight="1" x14ac:dyDescent="0.25">
      <c r="A66" s="29"/>
      <c r="B66" s="30"/>
      <c r="C66" s="31"/>
      <c r="D66" s="30"/>
      <c r="E66" s="31" t="s">
        <v>198</v>
      </c>
      <c r="F66" s="32">
        <v>25624</v>
      </c>
      <c r="G66" s="33">
        <v>7751</v>
      </c>
      <c r="H66" s="34">
        <f t="shared" si="4"/>
        <v>655</v>
      </c>
      <c r="I66" s="35">
        <f t="shared" si="5"/>
        <v>8.4505225132240991</v>
      </c>
      <c r="J66" s="33">
        <v>7096</v>
      </c>
      <c r="K66" s="33">
        <v>0</v>
      </c>
      <c r="L66" s="33">
        <v>1</v>
      </c>
      <c r="M66" s="33">
        <v>1</v>
      </c>
      <c r="N66" s="33">
        <v>653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</v>
      </c>
      <c r="AW66" s="33">
        <v>0</v>
      </c>
      <c r="AX66" s="33">
        <v>0</v>
      </c>
      <c r="AY66" s="33">
        <v>0</v>
      </c>
      <c r="AZ66" s="33">
        <v>0</v>
      </c>
      <c r="BA66" s="33">
        <v>0</v>
      </c>
      <c r="BB66" s="33">
        <v>0</v>
      </c>
      <c r="BC66" s="33">
        <v>0</v>
      </c>
      <c r="BD66" s="33">
        <v>0</v>
      </c>
      <c r="BE66" s="33">
        <v>0</v>
      </c>
      <c r="BF66" s="33">
        <v>0</v>
      </c>
      <c r="BG66" s="33">
        <v>0</v>
      </c>
      <c r="BH66" s="33">
        <v>0</v>
      </c>
      <c r="BI66" s="33">
        <v>0</v>
      </c>
      <c r="BJ66" s="33">
        <v>0</v>
      </c>
      <c r="BK66" s="33">
        <v>0</v>
      </c>
      <c r="BL66" s="33">
        <v>0</v>
      </c>
      <c r="BM66" s="33">
        <v>0</v>
      </c>
    </row>
    <row r="67" spans="1:65" ht="18.95" customHeight="1" x14ac:dyDescent="0.25">
      <c r="A67" s="29"/>
      <c r="B67" s="30"/>
      <c r="C67" s="31"/>
      <c r="D67" s="30"/>
      <c r="E67" s="31" t="s">
        <v>199</v>
      </c>
      <c r="F67" s="32">
        <v>25627</v>
      </c>
      <c r="G67" s="33">
        <v>7252</v>
      </c>
      <c r="H67" s="34">
        <f t="shared" si="4"/>
        <v>2</v>
      </c>
      <c r="I67" s="35">
        <f t="shared" si="5"/>
        <v>2.7578599007170437E-2</v>
      </c>
      <c r="J67" s="33">
        <v>7250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1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1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33">
        <v>0</v>
      </c>
      <c r="AV67" s="33">
        <v>0</v>
      </c>
      <c r="AW67" s="33">
        <v>0</v>
      </c>
      <c r="AX67" s="33">
        <v>0</v>
      </c>
      <c r="AY67" s="33">
        <v>0</v>
      </c>
      <c r="AZ67" s="33">
        <v>0</v>
      </c>
      <c r="BA67" s="33">
        <v>0</v>
      </c>
      <c r="BB67" s="33">
        <v>0</v>
      </c>
      <c r="BC67" s="33">
        <v>0</v>
      </c>
      <c r="BD67" s="33">
        <v>0</v>
      </c>
      <c r="BE67" s="33">
        <v>0</v>
      </c>
      <c r="BF67" s="33">
        <v>0</v>
      </c>
      <c r="BG67" s="33">
        <v>0</v>
      </c>
      <c r="BH67" s="33">
        <v>0</v>
      </c>
      <c r="BI67" s="33">
        <v>0</v>
      </c>
      <c r="BJ67" s="33">
        <v>0</v>
      </c>
      <c r="BK67" s="33">
        <v>0</v>
      </c>
      <c r="BL67" s="33">
        <v>0</v>
      </c>
      <c r="BM67" s="33">
        <v>0</v>
      </c>
    </row>
    <row r="68" spans="1:65" s="20" customFormat="1" ht="18.95" customHeight="1" x14ac:dyDescent="0.2">
      <c r="A68" s="36"/>
      <c r="B68" s="30"/>
      <c r="C68" s="37" t="s">
        <v>234</v>
      </c>
      <c r="D68" s="38">
        <v>709</v>
      </c>
      <c r="E68" s="37"/>
      <c r="F68" s="39" t="s">
        <v>68</v>
      </c>
      <c r="G68" s="40">
        <v>137746</v>
      </c>
      <c r="H68" s="41">
        <f t="shared" si="4"/>
        <v>214</v>
      </c>
      <c r="I68" s="42">
        <f t="shared" si="5"/>
        <v>0.15538210201488473</v>
      </c>
      <c r="J68" s="40">
        <v>137511</v>
      </c>
      <c r="K68" s="40">
        <v>4</v>
      </c>
      <c r="L68" s="40">
        <v>4</v>
      </c>
      <c r="M68" s="40">
        <v>104</v>
      </c>
      <c r="N68" s="40">
        <v>87</v>
      </c>
      <c r="O68" s="40">
        <v>0</v>
      </c>
      <c r="P68" s="40">
        <v>1</v>
      </c>
      <c r="Q68" s="40">
        <v>0</v>
      </c>
      <c r="R68" s="40">
        <v>0</v>
      </c>
      <c r="S68" s="40">
        <v>1</v>
      </c>
      <c r="T68" s="40">
        <v>0</v>
      </c>
      <c r="U68" s="40">
        <v>1</v>
      </c>
      <c r="V68" s="40">
        <v>0</v>
      </c>
      <c r="W68" s="40">
        <v>0</v>
      </c>
      <c r="X68" s="40">
        <v>0</v>
      </c>
      <c r="Y68" s="40">
        <v>3</v>
      </c>
      <c r="Z68" s="40">
        <v>5</v>
      </c>
      <c r="AA68" s="40">
        <v>0</v>
      </c>
      <c r="AB68" s="40">
        <v>0</v>
      </c>
      <c r="AC68" s="40">
        <v>0</v>
      </c>
      <c r="AD68" s="40">
        <v>0</v>
      </c>
      <c r="AE68" s="40">
        <v>2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2</v>
      </c>
      <c r="AP68" s="40">
        <v>0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0</v>
      </c>
      <c r="AW68" s="40">
        <v>0</v>
      </c>
      <c r="AX68" s="40">
        <v>0</v>
      </c>
      <c r="AY68" s="40">
        <v>0</v>
      </c>
      <c r="AZ68" s="40">
        <v>0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0</v>
      </c>
      <c r="BG68" s="40">
        <v>0</v>
      </c>
      <c r="BH68" s="40">
        <v>0</v>
      </c>
      <c r="BI68" s="40">
        <v>0</v>
      </c>
      <c r="BJ68" s="40">
        <v>0</v>
      </c>
      <c r="BK68" s="40">
        <v>0</v>
      </c>
      <c r="BL68" s="40">
        <v>20</v>
      </c>
      <c r="BM68" s="40">
        <v>1</v>
      </c>
    </row>
    <row r="69" spans="1:65" ht="18.95" customHeight="1" x14ac:dyDescent="0.25">
      <c r="A69" s="29"/>
      <c r="B69" s="30"/>
      <c r="C69" s="31"/>
      <c r="D69" s="30"/>
      <c r="E69" s="31" t="s">
        <v>200</v>
      </c>
      <c r="F69" s="32">
        <v>25630</v>
      </c>
      <c r="G69" s="33">
        <v>12569</v>
      </c>
      <c r="H69" s="34">
        <f t="shared" si="4"/>
        <v>38</v>
      </c>
      <c r="I69" s="35">
        <f t="shared" si="5"/>
        <v>0.30233113215052904</v>
      </c>
      <c r="J69" s="33">
        <v>12531</v>
      </c>
      <c r="K69" s="33">
        <v>2</v>
      </c>
      <c r="L69" s="33">
        <v>0</v>
      </c>
      <c r="M69" s="33">
        <v>29</v>
      </c>
      <c r="N69" s="33">
        <v>7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0</v>
      </c>
      <c r="AU69" s="33">
        <v>0</v>
      </c>
      <c r="AV69" s="33">
        <v>0</v>
      </c>
      <c r="AW69" s="33">
        <v>0</v>
      </c>
      <c r="AX69" s="33">
        <v>0</v>
      </c>
      <c r="AY69" s="33">
        <v>0</v>
      </c>
      <c r="AZ69" s="33">
        <v>0</v>
      </c>
      <c r="BA69" s="33">
        <v>0</v>
      </c>
      <c r="BB69" s="33">
        <v>0</v>
      </c>
      <c r="BC69" s="33">
        <v>0</v>
      </c>
      <c r="BD69" s="33">
        <v>0</v>
      </c>
      <c r="BE69" s="33">
        <v>0</v>
      </c>
      <c r="BF69" s="33">
        <v>0</v>
      </c>
      <c r="BG69" s="33">
        <v>0</v>
      </c>
      <c r="BH69" s="33">
        <v>0</v>
      </c>
      <c r="BI69" s="33">
        <v>0</v>
      </c>
      <c r="BJ69" s="33">
        <v>0</v>
      </c>
      <c r="BK69" s="33">
        <v>0</v>
      </c>
      <c r="BL69" s="33">
        <v>0</v>
      </c>
      <c r="BM69" s="33">
        <v>0</v>
      </c>
    </row>
    <row r="70" spans="1:65" ht="18.95" customHeight="1" x14ac:dyDescent="0.25">
      <c r="A70" s="29"/>
      <c r="B70" s="30"/>
      <c r="C70" s="31"/>
      <c r="D70" s="30"/>
      <c r="E70" s="31" t="s">
        <v>201</v>
      </c>
      <c r="F70" s="32">
        <v>25633</v>
      </c>
      <c r="G70" s="33">
        <v>18317</v>
      </c>
      <c r="H70" s="34">
        <f t="shared" si="4"/>
        <v>30</v>
      </c>
      <c r="I70" s="35">
        <f t="shared" si="5"/>
        <v>0.163818052749413</v>
      </c>
      <c r="J70" s="33">
        <v>18283</v>
      </c>
      <c r="K70" s="33">
        <v>0</v>
      </c>
      <c r="L70" s="33">
        <v>0</v>
      </c>
      <c r="M70" s="33">
        <v>24</v>
      </c>
      <c r="N70" s="33">
        <v>1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5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3">
        <v>0</v>
      </c>
      <c r="AQ70" s="33">
        <v>0</v>
      </c>
      <c r="AR70" s="33">
        <v>0</v>
      </c>
      <c r="AS70" s="33">
        <v>0</v>
      </c>
      <c r="AT70" s="33">
        <v>0</v>
      </c>
      <c r="AU70" s="33">
        <v>0</v>
      </c>
      <c r="AV70" s="33">
        <v>0</v>
      </c>
      <c r="AW70" s="33">
        <v>0</v>
      </c>
      <c r="AX70" s="33">
        <v>0</v>
      </c>
      <c r="AY70" s="33">
        <v>0</v>
      </c>
      <c r="AZ70" s="33">
        <v>0</v>
      </c>
      <c r="BA70" s="33">
        <v>0</v>
      </c>
      <c r="BB70" s="33">
        <v>0</v>
      </c>
      <c r="BC70" s="33">
        <v>0</v>
      </c>
      <c r="BD70" s="33">
        <v>0</v>
      </c>
      <c r="BE70" s="33">
        <v>0</v>
      </c>
      <c r="BF70" s="33">
        <v>0</v>
      </c>
      <c r="BG70" s="33">
        <v>0</v>
      </c>
      <c r="BH70" s="33">
        <v>0</v>
      </c>
      <c r="BI70" s="33">
        <v>0</v>
      </c>
      <c r="BJ70" s="33">
        <v>0</v>
      </c>
      <c r="BK70" s="33">
        <v>0</v>
      </c>
      <c r="BL70" s="33">
        <v>3</v>
      </c>
      <c r="BM70" s="33">
        <v>1</v>
      </c>
    </row>
    <row r="71" spans="1:65" ht="18.95" customHeight="1" x14ac:dyDescent="0.25">
      <c r="A71" s="29"/>
      <c r="B71" s="30"/>
      <c r="C71" s="31"/>
      <c r="D71" s="30"/>
      <c r="E71" s="31" t="s">
        <v>202</v>
      </c>
      <c r="F71" s="32">
        <v>25636</v>
      </c>
      <c r="G71" s="33">
        <v>18091</v>
      </c>
      <c r="H71" s="34">
        <f t="shared" si="4"/>
        <v>5</v>
      </c>
      <c r="I71" s="35">
        <f t="shared" si="5"/>
        <v>2.7639579878385848E-2</v>
      </c>
      <c r="J71" s="33">
        <v>18085</v>
      </c>
      <c r="K71" s="33">
        <v>0</v>
      </c>
      <c r="L71" s="33">
        <v>1</v>
      </c>
      <c r="M71" s="33">
        <v>0</v>
      </c>
      <c r="N71" s="33">
        <v>4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3">
        <v>0</v>
      </c>
      <c r="AQ71" s="33">
        <v>0</v>
      </c>
      <c r="AR71" s="33">
        <v>0</v>
      </c>
      <c r="AS71" s="33">
        <v>0</v>
      </c>
      <c r="AT71" s="33">
        <v>0</v>
      </c>
      <c r="AU71" s="33">
        <v>0</v>
      </c>
      <c r="AV71" s="33">
        <v>0</v>
      </c>
      <c r="AW71" s="33">
        <v>0</v>
      </c>
      <c r="AX71" s="33">
        <v>0</v>
      </c>
      <c r="AY71" s="33">
        <v>0</v>
      </c>
      <c r="AZ71" s="33">
        <v>0</v>
      </c>
      <c r="BA71" s="33">
        <v>0</v>
      </c>
      <c r="BB71" s="33">
        <v>0</v>
      </c>
      <c r="BC71" s="33">
        <v>0</v>
      </c>
      <c r="BD71" s="33">
        <v>0</v>
      </c>
      <c r="BE71" s="33">
        <v>0</v>
      </c>
      <c r="BF71" s="33">
        <v>0</v>
      </c>
      <c r="BG71" s="33">
        <v>0</v>
      </c>
      <c r="BH71" s="33">
        <v>0</v>
      </c>
      <c r="BI71" s="33">
        <v>0</v>
      </c>
      <c r="BJ71" s="33">
        <v>0</v>
      </c>
      <c r="BK71" s="33">
        <v>0</v>
      </c>
      <c r="BL71" s="33">
        <v>1</v>
      </c>
      <c r="BM71" s="33">
        <v>0</v>
      </c>
    </row>
    <row r="72" spans="1:65" ht="18.95" customHeight="1" x14ac:dyDescent="0.25">
      <c r="A72" s="29"/>
      <c r="B72" s="30"/>
      <c r="C72" s="31"/>
      <c r="D72" s="30"/>
      <c r="E72" s="31" t="s">
        <v>203</v>
      </c>
      <c r="F72" s="32">
        <v>25639</v>
      </c>
      <c r="G72" s="33">
        <v>12062</v>
      </c>
      <c r="H72" s="34">
        <f t="shared" si="4"/>
        <v>21</v>
      </c>
      <c r="I72" s="35">
        <f t="shared" si="5"/>
        <v>0.17414379301766317</v>
      </c>
      <c r="J72" s="33">
        <v>12038</v>
      </c>
      <c r="K72" s="33">
        <v>2</v>
      </c>
      <c r="L72" s="33">
        <v>0</v>
      </c>
      <c r="M72" s="33">
        <v>7</v>
      </c>
      <c r="N72" s="33">
        <v>10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2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0</v>
      </c>
      <c r="AY72" s="33">
        <v>0</v>
      </c>
      <c r="AZ72" s="33">
        <v>0</v>
      </c>
      <c r="BA72" s="33">
        <v>0</v>
      </c>
      <c r="BB72" s="33">
        <v>0</v>
      </c>
      <c r="BC72" s="33">
        <v>0</v>
      </c>
      <c r="BD72" s="33">
        <v>0</v>
      </c>
      <c r="BE72" s="33">
        <v>0</v>
      </c>
      <c r="BF72" s="33">
        <v>0</v>
      </c>
      <c r="BG72" s="33">
        <v>0</v>
      </c>
      <c r="BH72" s="33">
        <v>0</v>
      </c>
      <c r="BI72" s="33">
        <v>0</v>
      </c>
      <c r="BJ72" s="33">
        <v>0</v>
      </c>
      <c r="BK72" s="33">
        <v>0</v>
      </c>
      <c r="BL72" s="33">
        <v>3</v>
      </c>
      <c r="BM72" s="33">
        <v>0</v>
      </c>
    </row>
    <row r="73" spans="1:65" ht="18.95" customHeight="1" x14ac:dyDescent="0.25">
      <c r="A73" s="29"/>
      <c r="B73" s="30"/>
      <c r="C73" s="31"/>
      <c r="D73" s="30"/>
      <c r="E73" s="31" t="s">
        <v>204</v>
      </c>
      <c r="F73" s="32">
        <v>25642</v>
      </c>
      <c r="G73" s="33">
        <v>16662</v>
      </c>
      <c r="H73" s="34">
        <f t="shared" si="4"/>
        <v>38</v>
      </c>
      <c r="I73" s="35">
        <f t="shared" si="5"/>
        <v>0.22806385788020647</v>
      </c>
      <c r="J73" s="33">
        <v>16624</v>
      </c>
      <c r="K73" s="33">
        <v>0</v>
      </c>
      <c r="L73" s="33">
        <v>1</v>
      </c>
      <c r="M73" s="33">
        <v>23</v>
      </c>
      <c r="N73" s="33">
        <v>13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1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33">
        <v>0</v>
      </c>
      <c r="AY73" s="33">
        <v>0</v>
      </c>
      <c r="AZ73" s="33">
        <v>0</v>
      </c>
      <c r="BA73" s="33">
        <v>0</v>
      </c>
      <c r="BB73" s="33">
        <v>0</v>
      </c>
      <c r="BC73" s="33">
        <v>0</v>
      </c>
      <c r="BD73" s="33">
        <v>0</v>
      </c>
      <c r="BE73" s="33">
        <v>0</v>
      </c>
      <c r="BF73" s="33">
        <v>0</v>
      </c>
      <c r="BG73" s="33">
        <v>0</v>
      </c>
      <c r="BH73" s="33">
        <v>0</v>
      </c>
      <c r="BI73" s="33">
        <v>0</v>
      </c>
      <c r="BJ73" s="33">
        <v>0</v>
      </c>
      <c r="BK73" s="33">
        <v>0</v>
      </c>
      <c r="BL73" s="33">
        <v>0</v>
      </c>
      <c r="BM73" s="33">
        <v>0</v>
      </c>
    </row>
    <row r="74" spans="1:65" ht="18.95" customHeight="1" x14ac:dyDescent="0.25">
      <c r="A74" s="29"/>
      <c r="B74" s="30"/>
      <c r="C74" s="31"/>
      <c r="D74" s="30"/>
      <c r="E74" s="31" t="s">
        <v>205</v>
      </c>
      <c r="F74" s="32">
        <v>25645</v>
      </c>
      <c r="G74" s="33">
        <v>18917</v>
      </c>
      <c r="H74" s="34">
        <f t="shared" si="4"/>
        <v>35</v>
      </c>
      <c r="I74" s="35">
        <f t="shared" si="5"/>
        <v>0.18505789668481998</v>
      </c>
      <c r="J74" s="33">
        <v>18878</v>
      </c>
      <c r="K74" s="33">
        <v>0</v>
      </c>
      <c r="L74" s="33">
        <v>0</v>
      </c>
      <c r="M74" s="33">
        <v>20</v>
      </c>
      <c r="N74" s="33">
        <v>10</v>
      </c>
      <c r="O74" s="33">
        <v>0</v>
      </c>
      <c r="P74" s="33">
        <v>1</v>
      </c>
      <c r="Q74" s="33">
        <v>0</v>
      </c>
      <c r="R74" s="33">
        <v>0</v>
      </c>
      <c r="S74" s="33">
        <v>0</v>
      </c>
      <c r="T74" s="33">
        <v>0</v>
      </c>
      <c r="U74" s="33">
        <v>1</v>
      </c>
      <c r="V74" s="33">
        <v>0</v>
      </c>
      <c r="W74" s="33">
        <v>0</v>
      </c>
      <c r="X74" s="33">
        <v>0</v>
      </c>
      <c r="Y74" s="33">
        <v>3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0</v>
      </c>
      <c r="AU74" s="33">
        <v>0</v>
      </c>
      <c r="AV74" s="33">
        <v>0</v>
      </c>
      <c r="AW74" s="33">
        <v>0</v>
      </c>
      <c r="AX74" s="33">
        <v>0</v>
      </c>
      <c r="AY74" s="33">
        <v>0</v>
      </c>
      <c r="AZ74" s="33">
        <v>0</v>
      </c>
      <c r="BA74" s="33">
        <v>0</v>
      </c>
      <c r="BB74" s="33">
        <v>0</v>
      </c>
      <c r="BC74" s="33">
        <v>0</v>
      </c>
      <c r="BD74" s="33">
        <v>0</v>
      </c>
      <c r="BE74" s="33">
        <v>0</v>
      </c>
      <c r="BF74" s="33">
        <v>0</v>
      </c>
      <c r="BG74" s="33">
        <v>0</v>
      </c>
      <c r="BH74" s="33">
        <v>0</v>
      </c>
      <c r="BI74" s="33">
        <v>0</v>
      </c>
      <c r="BJ74" s="33">
        <v>0</v>
      </c>
      <c r="BK74" s="33">
        <v>0</v>
      </c>
      <c r="BL74" s="33">
        <v>4</v>
      </c>
      <c r="BM74" s="33">
        <v>0</v>
      </c>
    </row>
    <row r="75" spans="1:65" ht="18.95" customHeight="1" x14ac:dyDescent="0.25">
      <c r="A75" s="29"/>
      <c r="B75" s="30"/>
      <c r="C75" s="31"/>
      <c r="D75" s="30"/>
      <c r="E75" s="31" t="s">
        <v>206</v>
      </c>
      <c r="F75" s="32">
        <v>25648</v>
      </c>
      <c r="G75" s="33">
        <v>25076</v>
      </c>
      <c r="H75" s="34">
        <f t="shared" si="4"/>
        <v>40</v>
      </c>
      <c r="I75" s="35">
        <f t="shared" si="5"/>
        <v>0.1595150741745095</v>
      </c>
      <c r="J75" s="33">
        <v>25036</v>
      </c>
      <c r="K75" s="33">
        <v>0</v>
      </c>
      <c r="L75" s="33">
        <v>0</v>
      </c>
      <c r="M75" s="33">
        <v>0</v>
      </c>
      <c r="N75" s="33">
        <v>39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33">
        <v>1</v>
      </c>
      <c r="AP75" s="33">
        <v>0</v>
      </c>
      <c r="AQ75" s="33">
        <v>0</v>
      </c>
      <c r="AR75" s="33">
        <v>0</v>
      </c>
      <c r="AS75" s="33">
        <v>0</v>
      </c>
      <c r="AT75" s="33">
        <v>0</v>
      </c>
      <c r="AU75" s="33">
        <v>0</v>
      </c>
      <c r="AV75" s="33">
        <v>0</v>
      </c>
      <c r="AW75" s="33">
        <v>0</v>
      </c>
      <c r="AX75" s="33">
        <v>0</v>
      </c>
      <c r="AY75" s="33">
        <v>0</v>
      </c>
      <c r="AZ75" s="33">
        <v>0</v>
      </c>
      <c r="BA75" s="33">
        <v>0</v>
      </c>
      <c r="BB75" s="33">
        <v>0</v>
      </c>
      <c r="BC75" s="33">
        <v>0</v>
      </c>
      <c r="BD75" s="33">
        <v>0</v>
      </c>
      <c r="BE75" s="33">
        <v>0</v>
      </c>
      <c r="BF75" s="33">
        <v>0</v>
      </c>
      <c r="BG75" s="33">
        <v>0</v>
      </c>
      <c r="BH75" s="33">
        <v>0</v>
      </c>
      <c r="BI75" s="33">
        <v>0</v>
      </c>
      <c r="BJ75" s="33">
        <v>0</v>
      </c>
      <c r="BK75" s="33">
        <v>0</v>
      </c>
      <c r="BL75" s="33">
        <v>0</v>
      </c>
      <c r="BM75" s="33">
        <v>0</v>
      </c>
    </row>
    <row r="76" spans="1:65" ht="18.95" customHeight="1" x14ac:dyDescent="0.25">
      <c r="A76" s="29"/>
      <c r="B76" s="30"/>
      <c r="C76" s="31"/>
      <c r="D76" s="30"/>
      <c r="E76" s="31" t="s">
        <v>207</v>
      </c>
      <c r="F76" s="32">
        <v>25651</v>
      </c>
      <c r="G76" s="33">
        <v>16052</v>
      </c>
      <c r="H76" s="34">
        <f t="shared" si="4"/>
        <v>7</v>
      </c>
      <c r="I76" s="35">
        <f t="shared" si="5"/>
        <v>4.3632737019260737E-2</v>
      </c>
      <c r="J76" s="33">
        <v>16036</v>
      </c>
      <c r="K76" s="33">
        <v>0</v>
      </c>
      <c r="L76" s="33">
        <v>2</v>
      </c>
      <c r="M76" s="33">
        <v>1</v>
      </c>
      <c r="N76" s="33">
        <v>3</v>
      </c>
      <c r="O76" s="33">
        <v>0</v>
      </c>
      <c r="P76" s="33">
        <v>0</v>
      </c>
      <c r="Q76" s="33">
        <v>0</v>
      </c>
      <c r="R76" s="33">
        <v>0</v>
      </c>
      <c r="S76" s="33">
        <v>1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3">
        <v>0</v>
      </c>
      <c r="AQ76" s="33">
        <v>0</v>
      </c>
      <c r="AR76" s="33">
        <v>0</v>
      </c>
      <c r="AS76" s="33">
        <v>0</v>
      </c>
      <c r="AT76" s="33">
        <v>0</v>
      </c>
      <c r="AU76" s="33">
        <v>0</v>
      </c>
      <c r="AV76" s="33">
        <v>0</v>
      </c>
      <c r="AW76" s="33">
        <v>0</v>
      </c>
      <c r="AX76" s="33">
        <v>0</v>
      </c>
      <c r="AY76" s="33">
        <v>0</v>
      </c>
      <c r="AZ76" s="33">
        <v>0</v>
      </c>
      <c r="BA76" s="33">
        <v>0</v>
      </c>
      <c r="BB76" s="33">
        <v>0</v>
      </c>
      <c r="BC76" s="33">
        <v>0</v>
      </c>
      <c r="BD76" s="33">
        <v>0</v>
      </c>
      <c r="BE76" s="33">
        <v>0</v>
      </c>
      <c r="BF76" s="33">
        <v>0</v>
      </c>
      <c r="BG76" s="33">
        <v>0</v>
      </c>
      <c r="BH76" s="33">
        <v>0</v>
      </c>
      <c r="BI76" s="33">
        <v>0</v>
      </c>
      <c r="BJ76" s="33">
        <v>0</v>
      </c>
      <c r="BK76" s="33">
        <v>0</v>
      </c>
      <c r="BL76" s="33">
        <v>9</v>
      </c>
      <c r="BM76" s="33">
        <v>0</v>
      </c>
    </row>
    <row r="77" spans="1:65" s="20" customFormat="1" ht="18.95" customHeight="1" x14ac:dyDescent="0.2">
      <c r="A77" s="36"/>
      <c r="B77" s="30"/>
      <c r="C77" s="37" t="s">
        <v>235</v>
      </c>
      <c r="D77" s="38">
        <v>710</v>
      </c>
      <c r="E77" s="37"/>
      <c r="F77" s="39" t="s">
        <v>68</v>
      </c>
      <c r="G77" s="40">
        <v>152757</v>
      </c>
      <c r="H77" s="41">
        <f t="shared" si="4"/>
        <v>662</v>
      </c>
      <c r="I77" s="42">
        <f t="shared" si="5"/>
        <v>0.43354683222654455</v>
      </c>
      <c r="J77" s="40">
        <v>152032</v>
      </c>
      <c r="K77" s="40">
        <v>10</v>
      </c>
      <c r="L77" s="40">
        <v>8</v>
      </c>
      <c r="M77" s="40">
        <v>477</v>
      </c>
      <c r="N77" s="40">
        <v>119</v>
      </c>
      <c r="O77" s="40">
        <v>6</v>
      </c>
      <c r="P77" s="40">
        <v>18</v>
      </c>
      <c r="Q77" s="40">
        <v>0</v>
      </c>
      <c r="R77" s="40">
        <v>2</v>
      </c>
      <c r="S77" s="40">
        <v>1</v>
      </c>
      <c r="T77" s="40">
        <v>0</v>
      </c>
      <c r="U77" s="40">
        <v>1</v>
      </c>
      <c r="V77" s="40">
        <v>0</v>
      </c>
      <c r="W77" s="40">
        <v>0</v>
      </c>
      <c r="X77" s="40">
        <v>0</v>
      </c>
      <c r="Y77" s="40">
        <v>0</v>
      </c>
      <c r="Z77" s="40">
        <v>14</v>
      </c>
      <c r="AA77" s="40">
        <v>0</v>
      </c>
      <c r="AB77" s="40">
        <v>0</v>
      </c>
      <c r="AC77" s="40">
        <v>0</v>
      </c>
      <c r="AD77" s="40">
        <v>1</v>
      </c>
      <c r="AE77" s="40">
        <v>4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1</v>
      </c>
      <c r="AL77" s="40">
        <v>0</v>
      </c>
      <c r="AM77" s="40">
        <v>0</v>
      </c>
      <c r="AN77" s="40">
        <v>0</v>
      </c>
      <c r="AO77" s="40">
        <v>0</v>
      </c>
      <c r="AP77" s="40">
        <v>0</v>
      </c>
      <c r="AQ77" s="40">
        <v>0</v>
      </c>
      <c r="AR77" s="40">
        <v>0</v>
      </c>
      <c r="AS77" s="40">
        <v>0</v>
      </c>
      <c r="AT77" s="40">
        <v>0</v>
      </c>
      <c r="AU77" s="40">
        <v>0</v>
      </c>
      <c r="AV77" s="40">
        <v>0</v>
      </c>
      <c r="AW77" s="40">
        <v>0</v>
      </c>
      <c r="AX77" s="40">
        <v>0</v>
      </c>
      <c r="AY77" s="40">
        <v>0</v>
      </c>
      <c r="AZ77" s="40">
        <v>0</v>
      </c>
      <c r="BA77" s="40">
        <v>0</v>
      </c>
      <c r="BB77" s="40">
        <v>0</v>
      </c>
      <c r="BC77" s="40">
        <v>0</v>
      </c>
      <c r="BD77" s="40">
        <v>0</v>
      </c>
      <c r="BE77" s="40">
        <v>0</v>
      </c>
      <c r="BF77" s="40">
        <v>0</v>
      </c>
      <c r="BG77" s="40">
        <v>0</v>
      </c>
      <c r="BH77" s="40">
        <v>0</v>
      </c>
      <c r="BI77" s="40">
        <v>0</v>
      </c>
      <c r="BJ77" s="40">
        <v>0</v>
      </c>
      <c r="BK77" s="40">
        <v>0</v>
      </c>
      <c r="BL77" s="40">
        <v>17</v>
      </c>
      <c r="BM77" s="40">
        <v>46</v>
      </c>
    </row>
    <row r="78" spans="1:65" ht="18.95" customHeight="1" x14ac:dyDescent="0.25">
      <c r="A78" s="29"/>
      <c r="B78" s="30"/>
      <c r="C78" s="31"/>
      <c r="D78" s="30"/>
      <c r="E78" s="31" t="s">
        <v>208</v>
      </c>
      <c r="F78" s="32">
        <v>25654</v>
      </c>
      <c r="G78" s="33">
        <v>23970</v>
      </c>
      <c r="H78" s="34">
        <f t="shared" si="4"/>
        <v>437</v>
      </c>
      <c r="I78" s="35">
        <f t="shared" si="5"/>
        <v>1.8233404264196604</v>
      </c>
      <c r="J78" s="33">
        <v>23530</v>
      </c>
      <c r="K78" s="33">
        <v>2</v>
      </c>
      <c r="L78" s="33">
        <v>1</v>
      </c>
      <c r="M78" s="33">
        <v>403</v>
      </c>
      <c r="N78" s="33">
        <v>19</v>
      </c>
      <c r="O78" s="33">
        <v>0</v>
      </c>
      <c r="P78" s="33">
        <v>4</v>
      </c>
      <c r="Q78" s="33">
        <v>0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  <c r="Y78" s="33">
        <v>0</v>
      </c>
      <c r="Z78" s="33">
        <v>7</v>
      </c>
      <c r="AA78" s="33">
        <v>0</v>
      </c>
      <c r="AB78" s="33">
        <v>0</v>
      </c>
      <c r="AC78" s="33">
        <v>0</v>
      </c>
      <c r="AD78" s="33">
        <v>1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33">
        <v>0</v>
      </c>
      <c r="AP78" s="33">
        <v>0</v>
      </c>
      <c r="AQ78" s="33">
        <v>0</v>
      </c>
      <c r="AR78" s="33">
        <v>0</v>
      </c>
      <c r="AS78" s="33">
        <v>0</v>
      </c>
      <c r="AT78" s="33">
        <v>0</v>
      </c>
      <c r="AU78" s="33">
        <v>0</v>
      </c>
      <c r="AV78" s="33">
        <v>0</v>
      </c>
      <c r="AW78" s="33">
        <v>0</v>
      </c>
      <c r="AX78" s="33">
        <v>0</v>
      </c>
      <c r="AY78" s="33">
        <v>0</v>
      </c>
      <c r="AZ78" s="33">
        <v>0</v>
      </c>
      <c r="BA78" s="33">
        <v>0</v>
      </c>
      <c r="BB78" s="33">
        <v>0</v>
      </c>
      <c r="BC78" s="33">
        <v>0</v>
      </c>
      <c r="BD78" s="33">
        <v>0</v>
      </c>
      <c r="BE78" s="33">
        <v>0</v>
      </c>
      <c r="BF78" s="33">
        <v>0</v>
      </c>
      <c r="BG78" s="33">
        <v>0</v>
      </c>
      <c r="BH78" s="33">
        <v>0</v>
      </c>
      <c r="BI78" s="33">
        <v>0</v>
      </c>
      <c r="BJ78" s="33">
        <v>0</v>
      </c>
      <c r="BK78" s="33">
        <v>0</v>
      </c>
      <c r="BL78" s="33">
        <v>3</v>
      </c>
      <c r="BM78" s="33">
        <v>0</v>
      </c>
    </row>
    <row r="79" spans="1:65" ht="18.95" customHeight="1" x14ac:dyDescent="0.25">
      <c r="A79" s="29"/>
      <c r="B79" s="30"/>
      <c r="C79" s="31"/>
      <c r="D79" s="30"/>
      <c r="E79" s="31" t="s">
        <v>209</v>
      </c>
      <c r="F79" s="32">
        <v>25657</v>
      </c>
      <c r="G79" s="33">
        <v>20863</v>
      </c>
      <c r="H79" s="34">
        <f t="shared" si="4"/>
        <v>12</v>
      </c>
      <c r="I79" s="35">
        <f t="shared" si="5"/>
        <v>5.7518094233811053E-2</v>
      </c>
      <c r="J79" s="33">
        <v>20851</v>
      </c>
      <c r="K79" s="33">
        <v>1</v>
      </c>
      <c r="L79" s="33">
        <v>0</v>
      </c>
      <c r="M79" s="33">
        <v>4</v>
      </c>
      <c r="N79" s="33">
        <v>5</v>
      </c>
      <c r="O79" s="33">
        <v>1</v>
      </c>
      <c r="P79" s="33">
        <v>0</v>
      </c>
      <c r="Q79" s="33">
        <v>0</v>
      </c>
      <c r="R79" s="33">
        <v>1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33">
        <v>0</v>
      </c>
      <c r="AP79" s="33">
        <v>0</v>
      </c>
      <c r="AQ79" s="33">
        <v>0</v>
      </c>
      <c r="AR79" s="33">
        <v>0</v>
      </c>
      <c r="AS79" s="33">
        <v>0</v>
      </c>
      <c r="AT79" s="33">
        <v>0</v>
      </c>
      <c r="AU79" s="33">
        <v>0</v>
      </c>
      <c r="AV79" s="33">
        <v>0</v>
      </c>
      <c r="AW79" s="33">
        <v>0</v>
      </c>
      <c r="AX79" s="33">
        <v>0</v>
      </c>
      <c r="AY79" s="33">
        <v>0</v>
      </c>
      <c r="AZ79" s="33">
        <v>0</v>
      </c>
      <c r="BA79" s="33">
        <v>0</v>
      </c>
      <c r="BB79" s="33">
        <v>0</v>
      </c>
      <c r="BC79" s="33">
        <v>0</v>
      </c>
      <c r="BD79" s="33">
        <v>0</v>
      </c>
      <c r="BE79" s="33">
        <v>0</v>
      </c>
      <c r="BF79" s="33">
        <v>0</v>
      </c>
      <c r="BG79" s="33">
        <v>0</v>
      </c>
      <c r="BH79" s="33">
        <v>0</v>
      </c>
      <c r="BI79" s="33">
        <v>0</v>
      </c>
      <c r="BJ79" s="33">
        <v>0</v>
      </c>
      <c r="BK79" s="33">
        <v>0</v>
      </c>
      <c r="BL79" s="33">
        <v>0</v>
      </c>
      <c r="BM79" s="33">
        <v>0</v>
      </c>
    </row>
    <row r="80" spans="1:65" ht="18.95" customHeight="1" x14ac:dyDescent="0.25">
      <c r="A80" s="29"/>
      <c r="B80" s="30"/>
      <c r="C80" s="31"/>
      <c r="D80" s="30"/>
      <c r="E80" s="31" t="s">
        <v>152</v>
      </c>
      <c r="F80" s="32">
        <v>25660</v>
      </c>
      <c r="G80" s="33">
        <v>15174</v>
      </c>
      <c r="H80" s="34">
        <f t="shared" si="4"/>
        <v>17</v>
      </c>
      <c r="I80" s="35">
        <f t="shared" si="5"/>
        <v>0.11238926351976729</v>
      </c>
      <c r="J80" s="33">
        <v>15109</v>
      </c>
      <c r="K80" s="33">
        <v>1</v>
      </c>
      <c r="L80" s="33">
        <v>0</v>
      </c>
      <c r="M80" s="33">
        <v>10</v>
      </c>
      <c r="N80" s="33">
        <v>3</v>
      </c>
      <c r="O80" s="33">
        <v>0</v>
      </c>
      <c r="P80" s="33">
        <v>2</v>
      </c>
      <c r="Q80" s="33">
        <v>0</v>
      </c>
      <c r="R80" s="33">
        <v>0</v>
      </c>
      <c r="S80" s="33">
        <v>0</v>
      </c>
      <c r="T80" s="33">
        <v>0</v>
      </c>
      <c r="U80" s="33">
        <v>1</v>
      </c>
      <c r="V80" s="33">
        <v>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33">
        <v>0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0</v>
      </c>
      <c r="AZ80" s="33">
        <v>0</v>
      </c>
      <c r="BA80" s="33">
        <v>0</v>
      </c>
      <c r="BB80" s="33">
        <v>0</v>
      </c>
      <c r="BC80" s="33">
        <v>0</v>
      </c>
      <c r="BD80" s="33">
        <v>0</v>
      </c>
      <c r="BE80" s="33">
        <v>0</v>
      </c>
      <c r="BF80" s="33">
        <v>0</v>
      </c>
      <c r="BG80" s="33">
        <v>0</v>
      </c>
      <c r="BH80" s="33">
        <v>0</v>
      </c>
      <c r="BI80" s="33">
        <v>0</v>
      </c>
      <c r="BJ80" s="33">
        <v>0</v>
      </c>
      <c r="BK80" s="33">
        <v>0</v>
      </c>
      <c r="BL80" s="33">
        <v>2</v>
      </c>
      <c r="BM80" s="33">
        <v>46</v>
      </c>
    </row>
    <row r="81" spans="1:65" ht="18.95" customHeight="1" x14ac:dyDescent="0.25">
      <c r="A81" s="29"/>
      <c r="B81" s="30"/>
      <c r="C81" s="31"/>
      <c r="D81" s="30"/>
      <c r="E81" s="31" t="s">
        <v>165</v>
      </c>
      <c r="F81" s="32">
        <v>25663</v>
      </c>
      <c r="G81" s="33">
        <v>17458</v>
      </c>
      <c r="H81" s="34">
        <f t="shared" si="4"/>
        <v>44</v>
      </c>
      <c r="I81" s="35">
        <f t="shared" si="5"/>
        <v>0.25209121118368283</v>
      </c>
      <c r="J81" s="33">
        <v>17410</v>
      </c>
      <c r="K81" s="33">
        <v>2</v>
      </c>
      <c r="L81" s="33">
        <v>0</v>
      </c>
      <c r="M81" s="33">
        <v>19</v>
      </c>
      <c r="N81" s="33">
        <v>7</v>
      </c>
      <c r="O81" s="33">
        <v>4</v>
      </c>
      <c r="P81" s="33">
        <v>11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1</v>
      </c>
      <c r="AL81" s="33">
        <v>0</v>
      </c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33">
        <v>0</v>
      </c>
      <c r="BC81" s="33">
        <v>0</v>
      </c>
      <c r="BD81" s="33">
        <v>0</v>
      </c>
      <c r="BE81" s="33">
        <v>0</v>
      </c>
      <c r="BF81" s="33">
        <v>0</v>
      </c>
      <c r="BG81" s="33">
        <v>0</v>
      </c>
      <c r="BH81" s="33">
        <v>0</v>
      </c>
      <c r="BI81" s="33">
        <v>0</v>
      </c>
      <c r="BJ81" s="33">
        <v>0</v>
      </c>
      <c r="BK81" s="33">
        <v>0</v>
      </c>
      <c r="BL81" s="33">
        <v>4</v>
      </c>
      <c r="BM81" s="33">
        <v>0</v>
      </c>
    </row>
    <row r="82" spans="1:65" ht="18.95" customHeight="1" x14ac:dyDescent="0.25">
      <c r="A82" s="29"/>
      <c r="B82" s="30"/>
      <c r="C82" s="31"/>
      <c r="D82" s="30"/>
      <c r="E82" s="31" t="s">
        <v>210</v>
      </c>
      <c r="F82" s="32">
        <v>25666</v>
      </c>
      <c r="G82" s="33">
        <v>17873</v>
      </c>
      <c r="H82" s="34">
        <f t="shared" si="4"/>
        <v>42</v>
      </c>
      <c r="I82" s="35">
        <f t="shared" si="5"/>
        <v>0.23499132770100151</v>
      </c>
      <c r="J82" s="33">
        <v>17831</v>
      </c>
      <c r="K82" s="33">
        <v>1</v>
      </c>
      <c r="L82" s="33">
        <v>0</v>
      </c>
      <c r="M82" s="33">
        <v>10</v>
      </c>
      <c r="N82" s="33">
        <v>30</v>
      </c>
      <c r="O82" s="33">
        <v>0</v>
      </c>
      <c r="P82" s="33">
        <v>0</v>
      </c>
      <c r="Q82" s="33">
        <v>0</v>
      </c>
      <c r="R82" s="33">
        <v>0</v>
      </c>
      <c r="S82" s="33">
        <v>1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v>0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</v>
      </c>
      <c r="AW82" s="33">
        <v>0</v>
      </c>
      <c r="AX82" s="33">
        <v>0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33">
        <v>0</v>
      </c>
      <c r="BE82" s="33">
        <v>0</v>
      </c>
      <c r="BF82" s="33">
        <v>0</v>
      </c>
      <c r="BG82" s="33">
        <v>0</v>
      </c>
      <c r="BH82" s="33">
        <v>0</v>
      </c>
      <c r="BI82" s="33">
        <v>0</v>
      </c>
      <c r="BJ82" s="33">
        <v>0</v>
      </c>
      <c r="BK82" s="33">
        <v>0</v>
      </c>
      <c r="BL82" s="33">
        <v>0</v>
      </c>
      <c r="BM82" s="33">
        <v>0</v>
      </c>
    </row>
    <row r="83" spans="1:65" ht="18.95" customHeight="1" x14ac:dyDescent="0.25">
      <c r="A83" s="29"/>
      <c r="B83" s="30"/>
      <c r="C83" s="31"/>
      <c r="D83" s="30"/>
      <c r="E83" s="31" t="s">
        <v>211</v>
      </c>
      <c r="F83" s="32">
        <v>25669</v>
      </c>
      <c r="G83" s="33">
        <v>11133</v>
      </c>
      <c r="H83" s="34">
        <f t="shared" si="4"/>
        <v>4</v>
      </c>
      <c r="I83" s="35">
        <f t="shared" si="5"/>
        <v>3.5938903863432167E-2</v>
      </c>
      <c r="J83" s="33">
        <v>11126</v>
      </c>
      <c r="K83" s="33">
        <v>0</v>
      </c>
      <c r="L83" s="33">
        <v>0</v>
      </c>
      <c r="M83" s="33">
        <v>2</v>
      </c>
      <c r="N83" s="33">
        <v>1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1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T83" s="33">
        <v>0</v>
      </c>
      <c r="AU83" s="33">
        <v>0</v>
      </c>
      <c r="AV83" s="33">
        <v>0</v>
      </c>
      <c r="AW83" s="33">
        <v>0</v>
      </c>
      <c r="AX83" s="33">
        <v>0</v>
      </c>
      <c r="AY83" s="33">
        <v>0</v>
      </c>
      <c r="AZ83" s="33">
        <v>0</v>
      </c>
      <c r="BA83" s="33">
        <v>0</v>
      </c>
      <c r="BB83" s="33">
        <v>0</v>
      </c>
      <c r="BC83" s="33">
        <v>0</v>
      </c>
      <c r="BD83" s="33">
        <v>0</v>
      </c>
      <c r="BE83" s="33">
        <v>0</v>
      </c>
      <c r="BF83" s="33">
        <v>0</v>
      </c>
      <c r="BG83" s="33">
        <v>0</v>
      </c>
      <c r="BH83" s="33">
        <v>0</v>
      </c>
      <c r="BI83" s="33">
        <v>0</v>
      </c>
      <c r="BJ83" s="33">
        <v>0</v>
      </c>
      <c r="BK83" s="33">
        <v>0</v>
      </c>
      <c r="BL83" s="33">
        <v>3</v>
      </c>
      <c r="BM83" s="33">
        <v>0</v>
      </c>
    </row>
    <row r="84" spans="1:65" ht="18.95" customHeight="1" x14ac:dyDescent="0.25">
      <c r="A84" s="29"/>
      <c r="B84" s="30"/>
      <c r="C84" s="31"/>
      <c r="D84" s="30"/>
      <c r="E84" s="31" t="s">
        <v>212</v>
      </c>
      <c r="F84" s="32">
        <v>25672</v>
      </c>
      <c r="G84" s="33">
        <v>19080</v>
      </c>
      <c r="H84" s="34">
        <f t="shared" si="4"/>
        <v>85</v>
      </c>
      <c r="I84" s="35">
        <f t="shared" si="5"/>
        <v>0.4455627195051633</v>
      </c>
      <c r="J84" s="33">
        <v>18992</v>
      </c>
      <c r="K84" s="33">
        <v>3</v>
      </c>
      <c r="L84" s="33">
        <v>5</v>
      </c>
      <c r="M84" s="33">
        <v>17</v>
      </c>
      <c r="N84" s="33">
        <v>49</v>
      </c>
      <c r="O84" s="33">
        <v>0</v>
      </c>
      <c r="P84" s="33">
        <v>0</v>
      </c>
      <c r="Q84" s="33">
        <v>0</v>
      </c>
      <c r="R84" s="33">
        <v>1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7</v>
      </c>
      <c r="AA84" s="33">
        <v>0</v>
      </c>
      <c r="AB84" s="33">
        <v>0</v>
      </c>
      <c r="AC84" s="33">
        <v>0</v>
      </c>
      <c r="AD84" s="33">
        <v>0</v>
      </c>
      <c r="AE84" s="33">
        <v>3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3">
        <v>0</v>
      </c>
      <c r="AM84" s="33">
        <v>0</v>
      </c>
      <c r="AN84" s="33">
        <v>0</v>
      </c>
      <c r="AO84" s="33">
        <v>0</v>
      </c>
      <c r="AP84" s="33">
        <v>0</v>
      </c>
      <c r="AQ84" s="33">
        <v>0</v>
      </c>
      <c r="AR84" s="33">
        <v>0</v>
      </c>
      <c r="AS84" s="33">
        <v>0</v>
      </c>
      <c r="AT84" s="33">
        <v>0</v>
      </c>
      <c r="AU84" s="33">
        <v>0</v>
      </c>
      <c r="AV84" s="33">
        <v>0</v>
      </c>
      <c r="AW84" s="33">
        <v>0</v>
      </c>
      <c r="AX84" s="33">
        <v>0</v>
      </c>
      <c r="AY84" s="33">
        <v>0</v>
      </c>
      <c r="AZ84" s="33">
        <v>0</v>
      </c>
      <c r="BA84" s="33">
        <v>0</v>
      </c>
      <c r="BB84" s="33">
        <v>0</v>
      </c>
      <c r="BC84" s="33">
        <v>0</v>
      </c>
      <c r="BD84" s="33">
        <v>0</v>
      </c>
      <c r="BE84" s="33">
        <v>0</v>
      </c>
      <c r="BF84" s="33">
        <v>0</v>
      </c>
      <c r="BG84" s="33">
        <v>0</v>
      </c>
      <c r="BH84" s="33">
        <v>0</v>
      </c>
      <c r="BI84" s="33">
        <v>0</v>
      </c>
      <c r="BJ84" s="33">
        <v>0</v>
      </c>
      <c r="BK84" s="33">
        <v>0</v>
      </c>
      <c r="BL84" s="33">
        <v>3</v>
      </c>
      <c r="BM84" s="33">
        <v>0</v>
      </c>
    </row>
    <row r="85" spans="1:65" ht="18.95" customHeight="1" x14ac:dyDescent="0.25">
      <c r="A85" s="29"/>
      <c r="B85" s="30"/>
      <c r="C85" s="31"/>
      <c r="D85" s="30"/>
      <c r="E85" s="31" t="s">
        <v>213</v>
      </c>
      <c r="F85" s="32">
        <v>25675</v>
      </c>
      <c r="G85" s="33">
        <v>8408</v>
      </c>
      <c r="H85" s="34">
        <f t="shared" si="4"/>
        <v>3</v>
      </c>
      <c r="I85" s="35">
        <f t="shared" si="5"/>
        <v>3.5680304471931497E-2</v>
      </c>
      <c r="J85" s="33">
        <v>8405</v>
      </c>
      <c r="K85" s="33">
        <v>0</v>
      </c>
      <c r="L85" s="33">
        <v>2</v>
      </c>
      <c r="M85" s="33">
        <v>1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3">
        <v>0</v>
      </c>
      <c r="AO85" s="33">
        <v>0</v>
      </c>
      <c r="AP85" s="33">
        <v>0</v>
      </c>
      <c r="AQ85" s="33">
        <v>0</v>
      </c>
      <c r="AR85" s="33">
        <v>0</v>
      </c>
      <c r="AS85" s="33">
        <v>0</v>
      </c>
      <c r="AT85" s="33">
        <v>0</v>
      </c>
      <c r="AU85" s="33">
        <v>0</v>
      </c>
      <c r="AV85" s="33">
        <v>0</v>
      </c>
      <c r="AW85" s="33">
        <v>0</v>
      </c>
      <c r="AX85" s="33">
        <v>0</v>
      </c>
      <c r="AY85" s="33">
        <v>0</v>
      </c>
      <c r="AZ85" s="33">
        <v>0</v>
      </c>
      <c r="BA85" s="33">
        <v>0</v>
      </c>
      <c r="BB85" s="33">
        <v>0</v>
      </c>
      <c r="BC85" s="33">
        <v>0</v>
      </c>
      <c r="BD85" s="33">
        <v>0</v>
      </c>
      <c r="BE85" s="33">
        <v>0</v>
      </c>
      <c r="BF85" s="33">
        <v>0</v>
      </c>
      <c r="BG85" s="33">
        <v>0</v>
      </c>
      <c r="BH85" s="33">
        <v>0</v>
      </c>
      <c r="BI85" s="33">
        <v>0</v>
      </c>
      <c r="BJ85" s="33">
        <v>0</v>
      </c>
      <c r="BK85" s="33">
        <v>0</v>
      </c>
      <c r="BL85" s="33">
        <v>0</v>
      </c>
      <c r="BM85" s="33">
        <v>0</v>
      </c>
    </row>
    <row r="86" spans="1:65" ht="18.95" customHeight="1" x14ac:dyDescent="0.25">
      <c r="A86" s="29"/>
      <c r="B86" s="30"/>
      <c r="C86" s="31"/>
      <c r="D86" s="30"/>
      <c r="E86" s="31" t="s">
        <v>214</v>
      </c>
      <c r="F86" s="32">
        <v>25678</v>
      </c>
      <c r="G86" s="33">
        <v>18798</v>
      </c>
      <c r="H86" s="34">
        <f t="shared" si="4"/>
        <v>18</v>
      </c>
      <c r="I86" s="35">
        <f t="shared" si="5"/>
        <v>9.5765056394977649E-2</v>
      </c>
      <c r="J86" s="33">
        <v>18778</v>
      </c>
      <c r="K86" s="33">
        <v>0</v>
      </c>
      <c r="L86" s="33">
        <v>0</v>
      </c>
      <c r="M86" s="33">
        <v>11</v>
      </c>
      <c r="N86" s="33">
        <v>5</v>
      </c>
      <c r="O86" s="33">
        <v>1</v>
      </c>
      <c r="P86" s="33">
        <v>1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0</v>
      </c>
      <c r="AN86" s="33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0</v>
      </c>
      <c r="BC86" s="33">
        <v>0</v>
      </c>
      <c r="BD86" s="33">
        <v>0</v>
      </c>
      <c r="BE86" s="33">
        <v>0</v>
      </c>
      <c r="BF86" s="33">
        <v>0</v>
      </c>
      <c r="BG86" s="33">
        <v>0</v>
      </c>
      <c r="BH86" s="33">
        <v>0</v>
      </c>
      <c r="BI86" s="33">
        <v>0</v>
      </c>
      <c r="BJ86" s="33">
        <v>0</v>
      </c>
      <c r="BK86" s="33">
        <v>0</v>
      </c>
      <c r="BL86" s="33">
        <v>2</v>
      </c>
      <c r="BM86" s="33">
        <v>0</v>
      </c>
    </row>
    <row r="87" spans="1:65" s="20" customFormat="1" ht="18.95" customHeight="1" x14ac:dyDescent="0.2">
      <c r="A87" s="36"/>
      <c r="B87" s="30"/>
      <c r="C87" s="37" t="s">
        <v>236</v>
      </c>
      <c r="D87" s="38">
        <v>711</v>
      </c>
      <c r="E87" s="37"/>
      <c r="F87" s="39" t="s">
        <v>68</v>
      </c>
      <c r="G87" s="40">
        <v>69849</v>
      </c>
      <c r="H87" s="41">
        <f t="shared" si="4"/>
        <v>273</v>
      </c>
      <c r="I87" s="42">
        <f t="shared" si="5"/>
        <v>0.39084870003436034</v>
      </c>
      <c r="J87" s="40">
        <v>69575</v>
      </c>
      <c r="K87" s="40">
        <v>9</v>
      </c>
      <c r="L87" s="40">
        <v>131</v>
      </c>
      <c r="M87" s="40">
        <v>27</v>
      </c>
      <c r="N87" s="40">
        <v>75</v>
      </c>
      <c r="O87" s="40">
        <v>5</v>
      </c>
      <c r="P87" s="40">
        <v>1</v>
      </c>
      <c r="Q87" s="40">
        <v>1</v>
      </c>
      <c r="R87" s="40">
        <v>0</v>
      </c>
      <c r="S87" s="40">
        <v>1</v>
      </c>
      <c r="T87" s="40">
        <v>0</v>
      </c>
      <c r="U87" s="40">
        <v>2</v>
      </c>
      <c r="V87" s="40">
        <v>2</v>
      </c>
      <c r="W87" s="40">
        <v>0</v>
      </c>
      <c r="X87" s="40">
        <v>0</v>
      </c>
      <c r="Y87" s="40">
        <v>0</v>
      </c>
      <c r="Z87" s="40">
        <v>16</v>
      </c>
      <c r="AA87" s="40">
        <v>0</v>
      </c>
      <c r="AB87" s="40">
        <v>0</v>
      </c>
      <c r="AC87" s="40">
        <v>0</v>
      </c>
      <c r="AD87" s="40">
        <v>0</v>
      </c>
      <c r="AE87" s="40">
        <v>3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40">
        <v>0</v>
      </c>
      <c r="AM87" s="40">
        <v>0</v>
      </c>
      <c r="AN87" s="40">
        <v>0</v>
      </c>
      <c r="AO87" s="40">
        <v>0</v>
      </c>
      <c r="AP87" s="40">
        <v>0</v>
      </c>
      <c r="AQ87" s="40">
        <v>0</v>
      </c>
      <c r="AR87" s="40">
        <v>0</v>
      </c>
      <c r="AS87" s="40">
        <v>0</v>
      </c>
      <c r="AT87" s="40">
        <v>0</v>
      </c>
      <c r="AU87" s="40">
        <v>0</v>
      </c>
      <c r="AV87" s="40">
        <v>0</v>
      </c>
      <c r="AW87" s="40">
        <v>0</v>
      </c>
      <c r="AX87" s="40">
        <v>0</v>
      </c>
      <c r="AY87" s="40">
        <v>0</v>
      </c>
      <c r="AZ87" s="40">
        <v>0</v>
      </c>
      <c r="BA87" s="40">
        <v>0</v>
      </c>
      <c r="BB87" s="40">
        <v>0</v>
      </c>
      <c r="BC87" s="40">
        <v>0</v>
      </c>
      <c r="BD87" s="40">
        <v>0</v>
      </c>
      <c r="BE87" s="40">
        <v>0</v>
      </c>
      <c r="BF87" s="40">
        <v>0</v>
      </c>
      <c r="BG87" s="40">
        <v>0</v>
      </c>
      <c r="BH87" s="40">
        <v>0</v>
      </c>
      <c r="BI87" s="40">
        <v>0</v>
      </c>
      <c r="BJ87" s="40">
        <v>0</v>
      </c>
      <c r="BK87" s="40">
        <v>0</v>
      </c>
      <c r="BL87" s="40">
        <v>1</v>
      </c>
      <c r="BM87" s="40">
        <v>0</v>
      </c>
    </row>
    <row r="88" spans="1:65" ht="18.95" customHeight="1" x14ac:dyDescent="0.25">
      <c r="A88" s="29"/>
      <c r="B88" s="30"/>
      <c r="C88" s="31"/>
      <c r="D88" s="30"/>
      <c r="E88" s="31" t="s">
        <v>215</v>
      </c>
      <c r="F88" s="32">
        <v>25681</v>
      </c>
      <c r="G88" s="33">
        <v>8626</v>
      </c>
      <c r="H88" s="34">
        <f t="shared" si="4"/>
        <v>6</v>
      </c>
      <c r="I88" s="35">
        <f t="shared" si="5"/>
        <v>6.955715279387896E-2</v>
      </c>
      <c r="J88" s="33">
        <v>8620</v>
      </c>
      <c r="K88" s="33">
        <v>0</v>
      </c>
      <c r="L88" s="33">
        <v>0</v>
      </c>
      <c r="M88" s="33">
        <v>1</v>
      </c>
      <c r="N88" s="33">
        <v>5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0</v>
      </c>
      <c r="AJ88" s="33">
        <v>0</v>
      </c>
      <c r="AK88" s="33">
        <v>0</v>
      </c>
      <c r="AL88" s="33">
        <v>0</v>
      </c>
      <c r="AM88" s="33">
        <v>0</v>
      </c>
      <c r="AN88" s="33">
        <v>0</v>
      </c>
      <c r="AO88" s="33">
        <v>0</v>
      </c>
      <c r="AP88" s="33">
        <v>0</v>
      </c>
      <c r="AQ88" s="33">
        <v>0</v>
      </c>
      <c r="AR88" s="33">
        <v>0</v>
      </c>
      <c r="AS88" s="33">
        <v>0</v>
      </c>
      <c r="AT88" s="33">
        <v>0</v>
      </c>
      <c r="AU88" s="33">
        <v>0</v>
      </c>
      <c r="AV88" s="33">
        <v>0</v>
      </c>
      <c r="AW88" s="33">
        <v>0</v>
      </c>
      <c r="AX88" s="33">
        <v>0</v>
      </c>
      <c r="AY88" s="33">
        <v>0</v>
      </c>
      <c r="AZ88" s="33">
        <v>0</v>
      </c>
      <c r="BA88" s="33">
        <v>0</v>
      </c>
      <c r="BB88" s="33">
        <v>0</v>
      </c>
      <c r="BC88" s="33">
        <v>0</v>
      </c>
      <c r="BD88" s="33">
        <v>0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  <c r="BJ88" s="33">
        <v>0</v>
      </c>
      <c r="BK88" s="33">
        <v>0</v>
      </c>
      <c r="BL88" s="33">
        <v>0</v>
      </c>
      <c r="BM88" s="33">
        <v>0</v>
      </c>
    </row>
    <row r="89" spans="1:65" ht="18.95" customHeight="1" x14ac:dyDescent="0.25">
      <c r="A89" s="29"/>
      <c r="B89" s="30"/>
      <c r="C89" s="31"/>
      <c r="D89" s="30"/>
      <c r="E89" s="31" t="s">
        <v>216</v>
      </c>
      <c r="F89" s="32">
        <v>25684</v>
      </c>
      <c r="G89" s="33">
        <v>5677</v>
      </c>
      <c r="H89" s="34">
        <f t="shared" si="4"/>
        <v>21</v>
      </c>
      <c r="I89" s="35">
        <f t="shared" si="5"/>
        <v>0.36997885835095135</v>
      </c>
      <c r="J89" s="33">
        <v>5655</v>
      </c>
      <c r="K89" s="33">
        <v>0</v>
      </c>
      <c r="L89" s="33">
        <v>3</v>
      </c>
      <c r="M89" s="33">
        <v>0</v>
      </c>
      <c r="N89" s="33">
        <v>15</v>
      </c>
      <c r="O89" s="33">
        <v>2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1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0</v>
      </c>
      <c r="AM89" s="33">
        <v>0</v>
      </c>
      <c r="AN89" s="33">
        <v>0</v>
      </c>
      <c r="AO89" s="33">
        <v>0</v>
      </c>
      <c r="AP89" s="33">
        <v>0</v>
      </c>
      <c r="AQ89" s="33">
        <v>0</v>
      </c>
      <c r="AR89" s="33">
        <v>0</v>
      </c>
      <c r="AS89" s="33">
        <v>0</v>
      </c>
      <c r="AT89" s="33">
        <v>0</v>
      </c>
      <c r="AU89" s="33">
        <v>0</v>
      </c>
      <c r="AV89" s="33">
        <v>0</v>
      </c>
      <c r="AW89" s="33">
        <v>0</v>
      </c>
      <c r="AX89" s="33">
        <v>0</v>
      </c>
      <c r="AY89" s="33">
        <v>0</v>
      </c>
      <c r="AZ89" s="33">
        <v>0</v>
      </c>
      <c r="BA89" s="33">
        <v>0</v>
      </c>
      <c r="BB89" s="33">
        <v>0</v>
      </c>
      <c r="BC89" s="33">
        <v>0</v>
      </c>
      <c r="BD89" s="33">
        <v>0</v>
      </c>
      <c r="BE89" s="33">
        <v>0</v>
      </c>
      <c r="BF89" s="33">
        <v>0</v>
      </c>
      <c r="BG89" s="33">
        <v>0</v>
      </c>
      <c r="BH89" s="33">
        <v>0</v>
      </c>
      <c r="BI89" s="33">
        <v>0</v>
      </c>
      <c r="BJ89" s="33">
        <v>0</v>
      </c>
      <c r="BK89" s="33">
        <v>0</v>
      </c>
      <c r="BL89" s="33">
        <v>1</v>
      </c>
      <c r="BM89" s="33">
        <v>0</v>
      </c>
    </row>
    <row r="90" spans="1:65" ht="18.95" customHeight="1" x14ac:dyDescent="0.25">
      <c r="A90" s="29"/>
      <c r="B90" s="30"/>
      <c r="C90" s="31"/>
      <c r="D90" s="30"/>
      <c r="E90" s="31" t="s">
        <v>217</v>
      </c>
      <c r="F90" s="32">
        <v>25687</v>
      </c>
      <c r="G90" s="33">
        <v>1696</v>
      </c>
      <c r="H90" s="34">
        <f t="shared" si="4"/>
        <v>129</v>
      </c>
      <c r="I90" s="35">
        <f t="shared" si="5"/>
        <v>7.6061320754716988</v>
      </c>
      <c r="J90" s="33">
        <v>1567</v>
      </c>
      <c r="K90" s="33">
        <v>8</v>
      </c>
      <c r="L90" s="33">
        <v>110</v>
      </c>
      <c r="M90" s="33">
        <v>1</v>
      </c>
      <c r="N90" s="33">
        <v>5</v>
      </c>
      <c r="O90" s="33">
        <v>2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3">
        <v>3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33">
        <v>0</v>
      </c>
      <c r="AP90" s="33">
        <v>0</v>
      </c>
      <c r="AQ90" s="33">
        <v>0</v>
      </c>
      <c r="AR90" s="33">
        <v>0</v>
      </c>
      <c r="AS90" s="33">
        <v>0</v>
      </c>
      <c r="AT90" s="33">
        <v>0</v>
      </c>
      <c r="AU90" s="33">
        <v>0</v>
      </c>
      <c r="AV90" s="33">
        <v>0</v>
      </c>
      <c r="AW90" s="33">
        <v>0</v>
      </c>
      <c r="AX90" s="33">
        <v>0</v>
      </c>
      <c r="AY90" s="33">
        <v>0</v>
      </c>
      <c r="AZ90" s="33">
        <v>0</v>
      </c>
      <c r="BA90" s="33">
        <v>0</v>
      </c>
      <c r="BB90" s="33">
        <v>0</v>
      </c>
      <c r="BC90" s="33">
        <v>0</v>
      </c>
      <c r="BD90" s="33">
        <v>0</v>
      </c>
      <c r="BE90" s="33">
        <v>0</v>
      </c>
      <c r="BF90" s="33">
        <v>0</v>
      </c>
      <c r="BG90" s="33">
        <v>0</v>
      </c>
      <c r="BH90" s="33">
        <v>0</v>
      </c>
      <c r="BI90" s="33">
        <v>0</v>
      </c>
      <c r="BJ90" s="33">
        <v>0</v>
      </c>
      <c r="BK90" s="33">
        <v>0</v>
      </c>
      <c r="BL90" s="33">
        <v>0</v>
      </c>
      <c r="BM90" s="33">
        <v>0</v>
      </c>
    </row>
    <row r="91" spans="1:65" ht="18.95" customHeight="1" x14ac:dyDescent="0.25">
      <c r="A91" s="29"/>
      <c r="B91" s="30"/>
      <c r="C91" s="31"/>
      <c r="D91" s="30"/>
      <c r="E91" s="31" t="s">
        <v>166</v>
      </c>
      <c r="F91" s="32">
        <v>25690</v>
      </c>
      <c r="G91" s="33">
        <v>5588</v>
      </c>
      <c r="H91" s="34">
        <f t="shared" si="4"/>
        <v>10</v>
      </c>
      <c r="I91" s="35">
        <f t="shared" si="5"/>
        <v>0.17895490336435219</v>
      </c>
      <c r="J91" s="33">
        <v>5578</v>
      </c>
      <c r="K91" s="33">
        <v>0</v>
      </c>
      <c r="L91" s="33">
        <v>0</v>
      </c>
      <c r="M91" s="33">
        <v>1</v>
      </c>
      <c r="N91" s="33">
        <v>6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2</v>
      </c>
      <c r="V91" s="33">
        <v>0</v>
      </c>
      <c r="W91" s="33">
        <v>0</v>
      </c>
      <c r="X91" s="33">
        <v>0</v>
      </c>
      <c r="Y91" s="33">
        <v>0</v>
      </c>
      <c r="Z91" s="33">
        <v>1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33">
        <v>0</v>
      </c>
      <c r="AP91" s="33">
        <v>0</v>
      </c>
      <c r="AQ91" s="33">
        <v>0</v>
      </c>
      <c r="AR91" s="33">
        <v>0</v>
      </c>
      <c r="AS91" s="33">
        <v>0</v>
      </c>
      <c r="AT91" s="33">
        <v>0</v>
      </c>
      <c r="AU91" s="33">
        <v>0</v>
      </c>
      <c r="AV91" s="33">
        <v>0</v>
      </c>
      <c r="AW91" s="33">
        <v>0</v>
      </c>
      <c r="AX91" s="33">
        <v>0</v>
      </c>
      <c r="AY91" s="33">
        <v>0</v>
      </c>
      <c r="AZ91" s="33">
        <v>0</v>
      </c>
      <c r="BA91" s="33">
        <v>0</v>
      </c>
      <c r="BB91" s="33">
        <v>0</v>
      </c>
      <c r="BC91" s="33">
        <v>0</v>
      </c>
      <c r="BD91" s="33">
        <v>0</v>
      </c>
      <c r="BE91" s="33">
        <v>0</v>
      </c>
      <c r="BF91" s="33">
        <v>0</v>
      </c>
      <c r="BG91" s="33">
        <v>0</v>
      </c>
      <c r="BH91" s="33">
        <v>0</v>
      </c>
      <c r="BI91" s="33">
        <v>0</v>
      </c>
      <c r="BJ91" s="33">
        <v>0</v>
      </c>
      <c r="BK91" s="33">
        <v>0</v>
      </c>
      <c r="BL91" s="33">
        <v>0</v>
      </c>
      <c r="BM91" s="33">
        <v>0</v>
      </c>
    </row>
    <row r="92" spans="1:65" ht="18.95" customHeight="1" x14ac:dyDescent="0.25">
      <c r="A92" s="29"/>
      <c r="B92" s="30"/>
      <c r="C92" s="31"/>
      <c r="D92" s="30"/>
      <c r="E92" s="31" t="s">
        <v>218</v>
      </c>
      <c r="F92" s="32">
        <v>25693</v>
      </c>
      <c r="G92" s="33">
        <v>13639</v>
      </c>
      <c r="H92" s="34">
        <f t="shared" si="4"/>
        <v>40</v>
      </c>
      <c r="I92" s="35">
        <f t="shared" si="5"/>
        <v>0.29327663318425101</v>
      </c>
      <c r="J92" s="33">
        <v>13599</v>
      </c>
      <c r="K92" s="33">
        <v>1</v>
      </c>
      <c r="L92" s="33">
        <v>10</v>
      </c>
      <c r="M92" s="33">
        <v>12</v>
      </c>
      <c r="N92" s="33">
        <v>14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3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33">
        <v>0</v>
      </c>
      <c r="AP92" s="33">
        <v>0</v>
      </c>
      <c r="AQ92" s="33">
        <v>0</v>
      </c>
      <c r="AR92" s="33">
        <v>0</v>
      </c>
      <c r="AS92" s="33">
        <v>0</v>
      </c>
      <c r="AT92" s="33">
        <v>0</v>
      </c>
      <c r="AU92" s="33">
        <v>0</v>
      </c>
      <c r="AV92" s="33">
        <v>0</v>
      </c>
      <c r="AW92" s="33">
        <v>0</v>
      </c>
      <c r="AX92" s="33">
        <v>0</v>
      </c>
      <c r="AY92" s="33">
        <v>0</v>
      </c>
      <c r="AZ92" s="33">
        <v>0</v>
      </c>
      <c r="BA92" s="33">
        <v>0</v>
      </c>
      <c r="BB92" s="33">
        <v>0</v>
      </c>
      <c r="BC92" s="33">
        <v>0</v>
      </c>
      <c r="BD92" s="33">
        <v>0</v>
      </c>
      <c r="BE92" s="33">
        <v>0</v>
      </c>
      <c r="BF92" s="33">
        <v>0</v>
      </c>
      <c r="BG92" s="33">
        <v>0</v>
      </c>
      <c r="BH92" s="33">
        <v>0</v>
      </c>
      <c r="BI92" s="33">
        <v>0</v>
      </c>
      <c r="BJ92" s="33">
        <v>0</v>
      </c>
      <c r="BK92" s="33">
        <v>0</v>
      </c>
      <c r="BL92" s="33">
        <v>0</v>
      </c>
      <c r="BM92" s="33">
        <v>0</v>
      </c>
    </row>
    <row r="93" spans="1:65" ht="18.95" customHeight="1" x14ac:dyDescent="0.25">
      <c r="A93" s="29"/>
      <c r="B93" s="30"/>
      <c r="C93" s="31"/>
      <c r="D93" s="30"/>
      <c r="E93" s="31" t="s">
        <v>144</v>
      </c>
      <c r="F93" s="32">
        <v>25696</v>
      </c>
      <c r="G93" s="33">
        <v>6170</v>
      </c>
      <c r="H93" s="34">
        <f t="shared" si="4"/>
        <v>13</v>
      </c>
      <c r="I93" s="35">
        <f t="shared" si="5"/>
        <v>0.21069692058346842</v>
      </c>
      <c r="J93" s="33">
        <v>6157</v>
      </c>
      <c r="K93" s="33">
        <v>0</v>
      </c>
      <c r="L93" s="33">
        <v>0</v>
      </c>
      <c r="M93" s="33">
        <v>5</v>
      </c>
      <c r="N93" s="33">
        <v>6</v>
      </c>
      <c r="O93" s="33">
        <v>0</v>
      </c>
      <c r="P93" s="33">
        <v>1</v>
      </c>
      <c r="Q93" s="33">
        <v>1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3">
        <v>0</v>
      </c>
      <c r="AC93" s="33">
        <v>0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0</v>
      </c>
      <c r="AW93" s="33">
        <v>0</v>
      </c>
      <c r="AX93" s="33">
        <v>0</v>
      </c>
      <c r="AY93" s="33">
        <v>0</v>
      </c>
      <c r="AZ93" s="33">
        <v>0</v>
      </c>
      <c r="BA93" s="33">
        <v>0</v>
      </c>
      <c r="BB93" s="33">
        <v>0</v>
      </c>
      <c r="BC93" s="33">
        <v>0</v>
      </c>
      <c r="BD93" s="33">
        <v>0</v>
      </c>
      <c r="BE93" s="33">
        <v>0</v>
      </c>
      <c r="BF93" s="33">
        <v>0</v>
      </c>
      <c r="BG93" s="33">
        <v>0</v>
      </c>
      <c r="BH93" s="33">
        <v>0</v>
      </c>
      <c r="BI93" s="33">
        <v>0</v>
      </c>
      <c r="BJ93" s="33">
        <v>0</v>
      </c>
      <c r="BK93" s="33">
        <v>0</v>
      </c>
      <c r="BL93" s="33">
        <v>0</v>
      </c>
      <c r="BM93" s="33">
        <v>0</v>
      </c>
    </row>
    <row r="94" spans="1:65" ht="18.95" customHeight="1" x14ac:dyDescent="0.25">
      <c r="A94" s="29"/>
      <c r="B94" s="30"/>
      <c r="C94" s="31"/>
      <c r="D94" s="30"/>
      <c r="E94" s="31" t="s">
        <v>219</v>
      </c>
      <c r="F94" s="32">
        <v>25699</v>
      </c>
      <c r="G94" s="33">
        <v>8235</v>
      </c>
      <c r="H94" s="34">
        <f t="shared" ref="H94:H108" si="6">SUM(K94:BK94)</f>
        <v>21</v>
      </c>
      <c r="I94" s="35">
        <f t="shared" ref="I94:I108" si="7">H94/(G94-BL94-BM94)*100</f>
        <v>0.25500910746812389</v>
      </c>
      <c r="J94" s="33">
        <v>8214</v>
      </c>
      <c r="K94" s="33">
        <v>0</v>
      </c>
      <c r="L94" s="33">
        <v>0</v>
      </c>
      <c r="M94" s="33">
        <v>1</v>
      </c>
      <c r="N94" s="33">
        <v>14</v>
      </c>
      <c r="O94" s="33">
        <v>1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2</v>
      </c>
      <c r="W94" s="33">
        <v>0</v>
      </c>
      <c r="X94" s="33">
        <v>0</v>
      </c>
      <c r="Y94" s="33">
        <v>0</v>
      </c>
      <c r="Z94" s="33">
        <v>3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33">
        <v>0</v>
      </c>
      <c r="AP94" s="33">
        <v>0</v>
      </c>
      <c r="AQ94" s="33">
        <v>0</v>
      </c>
      <c r="AR94" s="33">
        <v>0</v>
      </c>
      <c r="AS94" s="33">
        <v>0</v>
      </c>
      <c r="AT94" s="33">
        <v>0</v>
      </c>
      <c r="AU94" s="33">
        <v>0</v>
      </c>
      <c r="AV94" s="33">
        <v>0</v>
      </c>
      <c r="AW94" s="33">
        <v>0</v>
      </c>
      <c r="AX94" s="33">
        <v>0</v>
      </c>
      <c r="AY94" s="33">
        <v>0</v>
      </c>
      <c r="AZ94" s="33">
        <v>0</v>
      </c>
      <c r="BA94" s="33">
        <v>0</v>
      </c>
      <c r="BB94" s="33">
        <v>0</v>
      </c>
      <c r="BC94" s="33">
        <v>0</v>
      </c>
      <c r="BD94" s="33">
        <v>0</v>
      </c>
      <c r="BE94" s="33">
        <v>0</v>
      </c>
      <c r="BF94" s="33">
        <v>0</v>
      </c>
      <c r="BG94" s="33">
        <v>0</v>
      </c>
      <c r="BH94" s="33">
        <v>0</v>
      </c>
      <c r="BI94" s="33">
        <v>0</v>
      </c>
      <c r="BJ94" s="33">
        <v>0</v>
      </c>
      <c r="BK94" s="33">
        <v>0</v>
      </c>
      <c r="BL94" s="33">
        <v>0</v>
      </c>
      <c r="BM94" s="33">
        <v>0</v>
      </c>
    </row>
    <row r="95" spans="1:65" ht="18.95" customHeight="1" x14ac:dyDescent="0.25">
      <c r="A95" s="29"/>
      <c r="B95" s="30"/>
      <c r="C95" s="31"/>
      <c r="D95" s="30"/>
      <c r="E95" s="31" t="s">
        <v>220</v>
      </c>
      <c r="F95" s="32">
        <v>25702</v>
      </c>
      <c r="G95" s="33">
        <v>8914</v>
      </c>
      <c r="H95" s="34">
        <f t="shared" si="6"/>
        <v>11</v>
      </c>
      <c r="I95" s="35">
        <f t="shared" si="7"/>
        <v>0.12340139107022662</v>
      </c>
      <c r="J95" s="33">
        <v>8903</v>
      </c>
      <c r="K95" s="33">
        <v>0</v>
      </c>
      <c r="L95" s="33">
        <v>6</v>
      </c>
      <c r="M95" s="33">
        <v>1</v>
      </c>
      <c r="N95" s="33">
        <v>4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33">
        <v>0</v>
      </c>
      <c r="BC95" s="33">
        <v>0</v>
      </c>
      <c r="BD95" s="33">
        <v>0</v>
      </c>
      <c r="BE95" s="33">
        <v>0</v>
      </c>
      <c r="BF95" s="33">
        <v>0</v>
      </c>
      <c r="BG95" s="33">
        <v>0</v>
      </c>
      <c r="BH95" s="33">
        <v>0</v>
      </c>
      <c r="BI95" s="33">
        <v>0</v>
      </c>
      <c r="BJ95" s="33">
        <v>0</v>
      </c>
      <c r="BK95" s="33">
        <v>0</v>
      </c>
      <c r="BL95" s="33">
        <v>0</v>
      </c>
      <c r="BM95" s="33">
        <v>0</v>
      </c>
    </row>
    <row r="96" spans="1:65" ht="18.95" customHeight="1" x14ac:dyDescent="0.25">
      <c r="A96" s="29"/>
      <c r="B96" s="30"/>
      <c r="C96" s="31"/>
      <c r="D96" s="30"/>
      <c r="E96" s="31" t="s">
        <v>221</v>
      </c>
      <c r="F96" s="32">
        <v>25705</v>
      </c>
      <c r="G96" s="33">
        <v>11304</v>
      </c>
      <c r="H96" s="34">
        <f t="shared" si="6"/>
        <v>22</v>
      </c>
      <c r="I96" s="35">
        <f t="shared" si="7"/>
        <v>0.194621372965322</v>
      </c>
      <c r="J96" s="33">
        <v>11282</v>
      </c>
      <c r="K96" s="33">
        <v>0</v>
      </c>
      <c r="L96" s="33">
        <v>2</v>
      </c>
      <c r="M96" s="33">
        <v>5</v>
      </c>
      <c r="N96" s="33">
        <v>6</v>
      </c>
      <c r="O96" s="33">
        <v>0</v>
      </c>
      <c r="P96" s="33">
        <v>0</v>
      </c>
      <c r="Q96" s="33">
        <v>0</v>
      </c>
      <c r="R96" s="33">
        <v>0</v>
      </c>
      <c r="S96" s="33">
        <v>1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8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3">
        <v>0</v>
      </c>
      <c r="AO96" s="33">
        <v>0</v>
      </c>
      <c r="AP96" s="33">
        <v>0</v>
      </c>
      <c r="AQ96" s="33">
        <v>0</v>
      </c>
      <c r="AR96" s="33">
        <v>0</v>
      </c>
      <c r="AS96" s="33">
        <v>0</v>
      </c>
      <c r="AT96" s="33">
        <v>0</v>
      </c>
      <c r="AU96" s="33">
        <v>0</v>
      </c>
      <c r="AV96" s="33">
        <v>0</v>
      </c>
      <c r="AW96" s="33">
        <v>0</v>
      </c>
      <c r="AX96" s="33">
        <v>0</v>
      </c>
      <c r="AY96" s="33">
        <v>0</v>
      </c>
      <c r="AZ96" s="33">
        <v>0</v>
      </c>
      <c r="BA96" s="33">
        <v>0</v>
      </c>
      <c r="BB96" s="33">
        <v>0</v>
      </c>
      <c r="BC96" s="33">
        <v>0</v>
      </c>
      <c r="BD96" s="33">
        <v>0</v>
      </c>
      <c r="BE96" s="33">
        <v>0</v>
      </c>
      <c r="BF96" s="33">
        <v>0</v>
      </c>
      <c r="BG96" s="33">
        <v>0</v>
      </c>
      <c r="BH96" s="33">
        <v>0</v>
      </c>
      <c r="BI96" s="33">
        <v>0</v>
      </c>
      <c r="BJ96" s="33">
        <v>0</v>
      </c>
      <c r="BK96" s="33">
        <v>0</v>
      </c>
      <c r="BL96" s="33">
        <v>0</v>
      </c>
      <c r="BM96" s="33">
        <v>0</v>
      </c>
    </row>
    <row r="97" spans="1:65" s="20" customFormat="1" ht="18.95" customHeight="1" x14ac:dyDescent="0.2">
      <c r="A97" s="36"/>
      <c r="B97" s="30"/>
      <c r="C97" s="37" t="s">
        <v>237</v>
      </c>
      <c r="D97" s="38">
        <v>712</v>
      </c>
      <c r="E97" s="37"/>
      <c r="F97" s="39" t="s">
        <v>68</v>
      </c>
      <c r="G97" s="40">
        <v>178148</v>
      </c>
      <c r="H97" s="41">
        <f t="shared" si="6"/>
        <v>1574</v>
      </c>
      <c r="I97" s="42">
        <f t="shared" si="7"/>
        <v>0.8835548769534759</v>
      </c>
      <c r="J97" s="40">
        <v>176570</v>
      </c>
      <c r="K97" s="40">
        <v>11</v>
      </c>
      <c r="L97" s="40">
        <v>30</v>
      </c>
      <c r="M97" s="40">
        <v>234</v>
      </c>
      <c r="N97" s="40">
        <v>765</v>
      </c>
      <c r="O97" s="40">
        <v>18</v>
      </c>
      <c r="P97" s="40">
        <v>16</v>
      </c>
      <c r="Q97" s="40">
        <v>24</v>
      </c>
      <c r="R97" s="40">
        <v>2</v>
      </c>
      <c r="S97" s="40">
        <v>13</v>
      </c>
      <c r="T97" s="40">
        <v>0</v>
      </c>
      <c r="U97" s="40">
        <v>360</v>
      </c>
      <c r="V97" s="40">
        <v>3</v>
      </c>
      <c r="W97" s="40">
        <v>0</v>
      </c>
      <c r="X97" s="40">
        <v>2</v>
      </c>
      <c r="Y97" s="40">
        <v>2</v>
      </c>
      <c r="Z97" s="40">
        <v>19</v>
      </c>
      <c r="AA97" s="40">
        <v>0</v>
      </c>
      <c r="AB97" s="40">
        <v>0</v>
      </c>
      <c r="AC97" s="40">
        <v>72</v>
      </c>
      <c r="AD97" s="40">
        <v>0</v>
      </c>
      <c r="AE97" s="40">
        <v>2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40">
        <v>0</v>
      </c>
      <c r="AN97" s="40">
        <v>0</v>
      </c>
      <c r="AO97" s="40">
        <v>0</v>
      </c>
      <c r="AP97" s="40">
        <v>0</v>
      </c>
      <c r="AQ97" s="40">
        <v>0</v>
      </c>
      <c r="AR97" s="40">
        <v>0</v>
      </c>
      <c r="AS97" s="40">
        <v>0</v>
      </c>
      <c r="AT97" s="40">
        <v>0</v>
      </c>
      <c r="AU97" s="40">
        <v>0</v>
      </c>
      <c r="AV97" s="40">
        <v>0</v>
      </c>
      <c r="AW97" s="40">
        <v>0</v>
      </c>
      <c r="AX97" s="40">
        <v>0</v>
      </c>
      <c r="AY97" s="40">
        <v>0</v>
      </c>
      <c r="AZ97" s="40">
        <v>0</v>
      </c>
      <c r="BA97" s="40">
        <v>0</v>
      </c>
      <c r="BB97" s="40">
        <v>0</v>
      </c>
      <c r="BC97" s="40">
        <v>0</v>
      </c>
      <c r="BD97" s="40">
        <v>1</v>
      </c>
      <c r="BE97" s="40">
        <v>0</v>
      </c>
      <c r="BF97" s="40">
        <v>0</v>
      </c>
      <c r="BG97" s="40">
        <v>0</v>
      </c>
      <c r="BH97" s="40">
        <v>0</v>
      </c>
      <c r="BI97" s="40">
        <v>0</v>
      </c>
      <c r="BJ97" s="40">
        <v>0</v>
      </c>
      <c r="BK97" s="40">
        <v>0</v>
      </c>
      <c r="BL97" s="40">
        <v>4</v>
      </c>
      <c r="BM97" s="40">
        <v>0</v>
      </c>
    </row>
    <row r="98" spans="1:65" ht="18.95" customHeight="1" x14ac:dyDescent="0.25">
      <c r="A98" s="29"/>
      <c r="B98" s="30"/>
      <c r="C98" s="31"/>
      <c r="D98" s="30"/>
      <c r="E98" s="31" t="s">
        <v>222</v>
      </c>
      <c r="F98" s="32">
        <v>25708</v>
      </c>
      <c r="G98" s="33">
        <v>13511</v>
      </c>
      <c r="H98" s="34">
        <f t="shared" si="6"/>
        <v>140</v>
      </c>
      <c r="I98" s="35">
        <f t="shared" si="7"/>
        <v>1.0363461396106299</v>
      </c>
      <c r="J98" s="33">
        <v>13369</v>
      </c>
      <c r="K98" s="33">
        <v>0</v>
      </c>
      <c r="L98" s="33">
        <v>0</v>
      </c>
      <c r="M98" s="33">
        <v>128</v>
      </c>
      <c r="N98" s="33">
        <v>6</v>
      </c>
      <c r="O98" s="33">
        <v>2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2</v>
      </c>
      <c r="Z98" s="33">
        <v>2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33">
        <v>0</v>
      </c>
      <c r="AP98" s="33">
        <v>0</v>
      </c>
      <c r="AQ98" s="33">
        <v>0</v>
      </c>
      <c r="AR98" s="33">
        <v>0</v>
      </c>
      <c r="AS98" s="33">
        <v>0</v>
      </c>
      <c r="AT98" s="33">
        <v>0</v>
      </c>
      <c r="AU98" s="33">
        <v>0</v>
      </c>
      <c r="AV98" s="33">
        <v>0</v>
      </c>
      <c r="AW98" s="33">
        <v>0</v>
      </c>
      <c r="AX98" s="33">
        <v>0</v>
      </c>
      <c r="AY98" s="33">
        <v>0</v>
      </c>
      <c r="AZ98" s="33">
        <v>0</v>
      </c>
      <c r="BA98" s="33">
        <v>0</v>
      </c>
      <c r="BB98" s="33">
        <v>0</v>
      </c>
      <c r="BC98" s="33">
        <v>0</v>
      </c>
      <c r="BD98" s="33">
        <v>0</v>
      </c>
      <c r="BE98" s="33">
        <v>0</v>
      </c>
      <c r="BF98" s="33">
        <v>0</v>
      </c>
      <c r="BG98" s="33">
        <v>0</v>
      </c>
      <c r="BH98" s="33">
        <v>0</v>
      </c>
      <c r="BI98" s="33">
        <v>0</v>
      </c>
      <c r="BJ98" s="33">
        <v>0</v>
      </c>
      <c r="BK98" s="33">
        <v>0</v>
      </c>
      <c r="BL98" s="33">
        <v>2</v>
      </c>
      <c r="BM98" s="33">
        <v>0</v>
      </c>
    </row>
    <row r="99" spans="1:65" ht="18.95" customHeight="1" x14ac:dyDescent="0.25">
      <c r="A99" s="29"/>
      <c r="B99" s="30"/>
      <c r="C99" s="31"/>
      <c r="D99" s="30"/>
      <c r="E99" s="31" t="s">
        <v>223</v>
      </c>
      <c r="F99" s="32">
        <v>25711</v>
      </c>
      <c r="G99" s="33">
        <v>12102</v>
      </c>
      <c r="H99" s="34">
        <f t="shared" si="6"/>
        <v>35</v>
      </c>
      <c r="I99" s="35">
        <f t="shared" si="7"/>
        <v>0.28920839530656089</v>
      </c>
      <c r="J99" s="33">
        <v>12067</v>
      </c>
      <c r="K99" s="33">
        <v>0</v>
      </c>
      <c r="L99" s="33">
        <v>8</v>
      </c>
      <c r="M99" s="33">
        <v>4</v>
      </c>
      <c r="N99" s="33">
        <v>17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6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33">
        <v>0</v>
      </c>
      <c r="AP99" s="33">
        <v>0</v>
      </c>
      <c r="AQ99" s="33">
        <v>0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  <c r="BJ99" s="33">
        <v>0</v>
      </c>
      <c r="BK99" s="33">
        <v>0</v>
      </c>
      <c r="BL99" s="33">
        <v>0</v>
      </c>
      <c r="BM99" s="33">
        <v>0</v>
      </c>
    </row>
    <row r="100" spans="1:65" ht="18.95" customHeight="1" x14ac:dyDescent="0.25">
      <c r="A100" s="29"/>
      <c r="B100" s="30"/>
      <c r="C100" s="31"/>
      <c r="D100" s="30"/>
      <c r="E100" s="31" t="s">
        <v>224</v>
      </c>
      <c r="F100" s="32">
        <v>25714</v>
      </c>
      <c r="G100" s="33">
        <v>10097</v>
      </c>
      <c r="H100" s="34">
        <f t="shared" si="6"/>
        <v>3</v>
      </c>
      <c r="I100" s="35">
        <f t="shared" si="7"/>
        <v>2.9711795582846392E-2</v>
      </c>
      <c r="J100" s="33">
        <v>10094</v>
      </c>
      <c r="K100" s="33">
        <v>0</v>
      </c>
      <c r="L100" s="33">
        <v>0</v>
      </c>
      <c r="M100" s="33">
        <v>0</v>
      </c>
      <c r="N100" s="33">
        <v>3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  <c r="AO100" s="33">
        <v>0</v>
      </c>
      <c r="AP100" s="33">
        <v>0</v>
      </c>
      <c r="AQ100" s="33">
        <v>0</v>
      </c>
      <c r="AR100" s="33">
        <v>0</v>
      </c>
      <c r="AS100" s="33">
        <v>0</v>
      </c>
      <c r="AT100" s="33">
        <v>0</v>
      </c>
      <c r="AU100" s="33">
        <v>0</v>
      </c>
      <c r="AV100" s="33">
        <v>0</v>
      </c>
      <c r="AW100" s="33">
        <v>0</v>
      </c>
      <c r="AX100" s="33">
        <v>0</v>
      </c>
      <c r="AY100" s="33">
        <v>0</v>
      </c>
      <c r="AZ100" s="33">
        <v>0</v>
      </c>
      <c r="BA100" s="33">
        <v>0</v>
      </c>
      <c r="BB100" s="33">
        <v>0</v>
      </c>
      <c r="BC100" s="33">
        <v>0</v>
      </c>
      <c r="BD100" s="33">
        <v>0</v>
      </c>
      <c r="BE100" s="33">
        <v>0</v>
      </c>
      <c r="BF100" s="33">
        <v>0</v>
      </c>
      <c r="BG100" s="33">
        <v>0</v>
      </c>
      <c r="BH100" s="33">
        <v>0</v>
      </c>
      <c r="BI100" s="33">
        <v>0</v>
      </c>
      <c r="BJ100" s="33">
        <v>0</v>
      </c>
      <c r="BK100" s="33">
        <v>0</v>
      </c>
      <c r="BL100" s="33">
        <v>0</v>
      </c>
      <c r="BM100" s="33">
        <v>0</v>
      </c>
    </row>
    <row r="101" spans="1:65" ht="18.95" customHeight="1" x14ac:dyDescent="0.25">
      <c r="A101" s="29"/>
      <c r="B101" s="30"/>
      <c r="C101" s="31"/>
      <c r="D101" s="30"/>
      <c r="E101" s="31" t="s">
        <v>167</v>
      </c>
      <c r="F101" s="32">
        <v>25717</v>
      </c>
      <c r="G101" s="33">
        <v>19601</v>
      </c>
      <c r="H101" s="34">
        <f t="shared" si="6"/>
        <v>10</v>
      </c>
      <c r="I101" s="35">
        <f t="shared" si="7"/>
        <v>5.101780521401969E-2</v>
      </c>
      <c r="J101" s="33">
        <v>19591</v>
      </c>
      <c r="K101" s="33">
        <v>1</v>
      </c>
      <c r="L101" s="33">
        <v>0</v>
      </c>
      <c r="M101" s="33">
        <v>1</v>
      </c>
      <c r="N101" s="33">
        <v>1</v>
      </c>
      <c r="O101" s="33">
        <v>5</v>
      </c>
      <c r="P101" s="33">
        <v>1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1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3">
        <v>0</v>
      </c>
      <c r="AM101" s="33">
        <v>0</v>
      </c>
      <c r="AN101" s="33">
        <v>0</v>
      </c>
      <c r="AO101" s="33">
        <v>0</v>
      </c>
      <c r="AP101" s="33">
        <v>0</v>
      </c>
      <c r="AQ101" s="33">
        <v>0</v>
      </c>
      <c r="AR101" s="33">
        <v>0</v>
      </c>
      <c r="AS101" s="33">
        <v>0</v>
      </c>
      <c r="AT101" s="33">
        <v>0</v>
      </c>
      <c r="AU101" s="33">
        <v>0</v>
      </c>
      <c r="AV101" s="33">
        <v>0</v>
      </c>
      <c r="AW101" s="33">
        <v>0</v>
      </c>
      <c r="AX101" s="33">
        <v>0</v>
      </c>
      <c r="AY101" s="33">
        <v>0</v>
      </c>
      <c r="AZ101" s="33">
        <v>0</v>
      </c>
      <c r="BA101" s="33">
        <v>0</v>
      </c>
      <c r="BB101" s="33">
        <v>0</v>
      </c>
      <c r="BC101" s="33">
        <v>0</v>
      </c>
      <c r="BD101" s="33">
        <v>0</v>
      </c>
      <c r="BE101" s="33">
        <v>0</v>
      </c>
      <c r="BF101" s="33">
        <v>0</v>
      </c>
      <c r="BG101" s="33">
        <v>0</v>
      </c>
      <c r="BH101" s="33">
        <v>0</v>
      </c>
      <c r="BI101" s="33">
        <v>0</v>
      </c>
      <c r="BJ101" s="33">
        <v>0</v>
      </c>
      <c r="BK101" s="33">
        <v>0</v>
      </c>
      <c r="BL101" s="33">
        <v>0</v>
      </c>
      <c r="BM101" s="33">
        <v>0</v>
      </c>
    </row>
    <row r="102" spans="1:65" ht="18.95" customHeight="1" x14ac:dyDescent="0.25">
      <c r="A102" s="29"/>
      <c r="B102" s="30"/>
      <c r="C102" s="31"/>
      <c r="D102" s="30"/>
      <c r="E102" s="31" t="s">
        <v>147</v>
      </c>
      <c r="F102" s="32">
        <v>25720</v>
      </c>
      <c r="G102" s="33">
        <v>21368</v>
      </c>
      <c r="H102" s="34">
        <f t="shared" si="6"/>
        <v>19</v>
      </c>
      <c r="I102" s="35">
        <f t="shared" si="7"/>
        <v>8.8918008236615498E-2</v>
      </c>
      <c r="J102" s="33">
        <v>21349</v>
      </c>
      <c r="K102" s="33">
        <v>0</v>
      </c>
      <c r="L102" s="33">
        <v>0</v>
      </c>
      <c r="M102" s="33">
        <v>6</v>
      </c>
      <c r="N102" s="33">
        <v>11</v>
      </c>
      <c r="O102" s="33">
        <v>0</v>
      </c>
      <c r="P102" s="33">
        <v>1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1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33">
        <v>0</v>
      </c>
      <c r="AP102" s="33">
        <v>0</v>
      </c>
      <c r="AQ102" s="33">
        <v>0</v>
      </c>
      <c r="AR102" s="33">
        <v>0</v>
      </c>
      <c r="AS102" s="33">
        <v>0</v>
      </c>
      <c r="AT102" s="33">
        <v>0</v>
      </c>
      <c r="AU102" s="33">
        <v>0</v>
      </c>
      <c r="AV102" s="33">
        <v>0</v>
      </c>
      <c r="AW102" s="33">
        <v>0</v>
      </c>
      <c r="AX102" s="33">
        <v>0</v>
      </c>
      <c r="AY102" s="33">
        <v>0</v>
      </c>
      <c r="AZ102" s="33">
        <v>0</v>
      </c>
      <c r="BA102" s="33">
        <v>0</v>
      </c>
      <c r="BB102" s="33">
        <v>0</v>
      </c>
      <c r="BC102" s="33">
        <v>0</v>
      </c>
      <c r="BD102" s="33">
        <v>0</v>
      </c>
      <c r="BE102" s="33">
        <v>0</v>
      </c>
      <c r="BF102" s="33">
        <v>0</v>
      </c>
      <c r="BG102" s="33">
        <v>0</v>
      </c>
      <c r="BH102" s="33">
        <v>0</v>
      </c>
      <c r="BI102" s="33">
        <v>0</v>
      </c>
      <c r="BJ102" s="33">
        <v>0</v>
      </c>
      <c r="BK102" s="33">
        <v>0</v>
      </c>
      <c r="BL102" s="33">
        <v>0</v>
      </c>
      <c r="BM102" s="33">
        <v>0</v>
      </c>
    </row>
    <row r="103" spans="1:65" ht="18.95" customHeight="1" x14ac:dyDescent="0.25">
      <c r="A103" s="29"/>
      <c r="B103" s="30"/>
      <c r="C103" s="31"/>
      <c r="D103" s="30"/>
      <c r="E103" s="31" t="s">
        <v>225</v>
      </c>
      <c r="F103" s="32">
        <v>25723</v>
      </c>
      <c r="G103" s="33">
        <v>11645</v>
      </c>
      <c r="H103" s="34">
        <f t="shared" si="6"/>
        <v>14</v>
      </c>
      <c r="I103" s="35">
        <f t="shared" si="7"/>
        <v>0.120223271790468</v>
      </c>
      <c r="J103" s="33">
        <v>11631</v>
      </c>
      <c r="K103" s="33">
        <v>0</v>
      </c>
      <c r="L103" s="33">
        <v>0</v>
      </c>
      <c r="M103" s="33">
        <v>4</v>
      </c>
      <c r="N103" s="33">
        <v>5</v>
      </c>
      <c r="O103" s="33">
        <v>0</v>
      </c>
      <c r="P103" s="33">
        <v>1</v>
      </c>
      <c r="Q103" s="33">
        <v>0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4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33">
        <v>0</v>
      </c>
      <c r="AP103" s="33">
        <v>0</v>
      </c>
      <c r="AQ103" s="33">
        <v>0</v>
      </c>
      <c r="AR103" s="33">
        <v>0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0</v>
      </c>
      <c r="BB103" s="33">
        <v>0</v>
      </c>
      <c r="BC103" s="33">
        <v>0</v>
      </c>
      <c r="BD103" s="33">
        <v>0</v>
      </c>
      <c r="BE103" s="33">
        <v>0</v>
      </c>
      <c r="BF103" s="33">
        <v>0</v>
      </c>
      <c r="BG103" s="33">
        <v>0</v>
      </c>
      <c r="BH103" s="33">
        <v>0</v>
      </c>
      <c r="BI103" s="33">
        <v>0</v>
      </c>
      <c r="BJ103" s="33">
        <v>0</v>
      </c>
      <c r="BK103" s="33">
        <v>0</v>
      </c>
      <c r="BL103" s="33">
        <v>0</v>
      </c>
      <c r="BM103" s="33">
        <v>0</v>
      </c>
    </row>
    <row r="104" spans="1:65" ht="18.95" customHeight="1" x14ac:dyDescent="0.25">
      <c r="A104" s="29"/>
      <c r="B104" s="30"/>
      <c r="C104" s="31"/>
      <c r="D104" s="30"/>
      <c r="E104" s="31" t="s">
        <v>226</v>
      </c>
      <c r="F104" s="32">
        <v>25726</v>
      </c>
      <c r="G104" s="33">
        <v>5853</v>
      </c>
      <c r="H104" s="34">
        <f t="shared" si="6"/>
        <v>13</v>
      </c>
      <c r="I104" s="35">
        <f t="shared" si="7"/>
        <v>0.22210832051939178</v>
      </c>
      <c r="J104" s="33">
        <v>5840</v>
      </c>
      <c r="K104" s="33">
        <v>1</v>
      </c>
      <c r="L104" s="33">
        <v>0</v>
      </c>
      <c r="M104" s="33">
        <v>6</v>
      </c>
      <c r="N104" s="33">
        <v>5</v>
      </c>
      <c r="O104" s="33">
        <v>0</v>
      </c>
      <c r="P104" s="33">
        <v>1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33">
        <v>0</v>
      </c>
      <c r="AM104" s="33">
        <v>0</v>
      </c>
      <c r="AN104" s="33">
        <v>0</v>
      </c>
      <c r="AO104" s="33">
        <v>0</v>
      </c>
      <c r="AP104" s="33">
        <v>0</v>
      </c>
      <c r="AQ104" s="33">
        <v>0</v>
      </c>
      <c r="AR104" s="33">
        <v>0</v>
      </c>
      <c r="AS104" s="33">
        <v>0</v>
      </c>
      <c r="AT104" s="33">
        <v>0</v>
      </c>
      <c r="AU104" s="33">
        <v>0</v>
      </c>
      <c r="AV104" s="33">
        <v>0</v>
      </c>
      <c r="AW104" s="33">
        <v>0</v>
      </c>
      <c r="AX104" s="33">
        <v>0</v>
      </c>
      <c r="AY104" s="33">
        <v>0</v>
      </c>
      <c r="AZ104" s="33">
        <v>0</v>
      </c>
      <c r="BA104" s="33">
        <v>0</v>
      </c>
      <c r="BB104" s="33">
        <v>0</v>
      </c>
      <c r="BC104" s="33">
        <v>0</v>
      </c>
      <c r="BD104" s="33">
        <v>0</v>
      </c>
      <c r="BE104" s="33">
        <v>0</v>
      </c>
      <c r="BF104" s="33">
        <v>0</v>
      </c>
      <c r="BG104" s="33">
        <v>0</v>
      </c>
      <c r="BH104" s="33">
        <v>0</v>
      </c>
      <c r="BI104" s="33">
        <v>0</v>
      </c>
      <c r="BJ104" s="33">
        <v>0</v>
      </c>
      <c r="BK104" s="33">
        <v>0</v>
      </c>
      <c r="BL104" s="33">
        <v>0</v>
      </c>
      <c r="BM104" s="33">
        <v>0</v>
      </c>
    </row>
    <row r="105" spans="1:65" ht="18.95" customHeight="1" x14ac:dyDescent="0.25">
      <c r="A105" s="29"/>
      <c r="B105" s="30"/>
      <c r="C105" s="31"/>
      <c r="D105" s="30"/>
      <c r="E105" s="31" t="s">
        <v>159</v>
      </c>
      <c r="F105" s="32">
        <v>25729</v>
      </c>
      <c r="G105" s="33">
        <v>10323</v>
      </c>
      <c r="H105" s="34">
        <f t="shared" si="6"/>
        <v>12</v>
      </c>
      <c r="I105" s="35">
        <f t="shared" si="7"/>
        <v>0.11625653943034295</v>
      </c>
      <c r="J105" s="33">
        <v>10310</v>
      </c>
      <c r="K105" s="33">
        <v>1</v>
      </c>
      <c r="L105" s="33">
        <v>0</v>
      </c>
      <c r="M105" s="33">
        <v>5</v>
      </c>
      <c r="N105" s="33">
        <v>6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33">
        <v>0</v>
      </c>
      <c r="AP105" s="33">
        <v>0</v>
      </c>
      <c r="AQ105" s="33">
        <v>0</v>
      </c>
      <c r="AR105" s="33">
        <v>0</v>
      </c>
      <c r="AS105" s="33">
        <v>0</v>
      </c>
      <c r="AT105" s="33">
        <v>0</v>
      </c>
      <c r="AU105" s="33">
        <v>0</v>
      </c>
      <c r="AV105" s="33">
        <v>0</v>
      </c>
      <c r="AW105" s="33">
        <v>0</v>
      </c>
      <c r="AX105" s="33">
        <v>0</v>
      </c>
      <c r="AY105" s="33">
        <v>0</v>
      </c>
      <c r="AZ105" s="33">
        <v>0</v>
      </c>
      <c r="BA105" s="33">
        <v>0</v>
      </c>
      <c r="BB105" s="33">
        <v>0</v>
      </c>
      <c r="BC105" s="33">
        <v>0</v>
      </c>
      <c r="BD105" s="33">
        <v>0</v>
      </c>
      <c r="BE105" s="33">
        <v>0</v>
      </c>
      <c r="BF105" s="33">
        <v>0</v>
      </c>
      <c r="BG105" s="33">
        <v>0</v>
      </c>
      <c r="BH105" s="33">
        <v>0</v>
      </c>
      <c r="BI105" s="33">
        <v>0</v>
      </c>
      <c r="BJ105" s="33">
        <v>0</v>
      </c>
      <c r="BK105" s="33">
        <v>0</v>
      </c>
      <c r="BL105" s="33">
        <v>1</v>
      </c>
      <c r="BM105" s="33">
        <v>0</v>
      </c>
    </row>
    <row r="106" spans="1:65" ht="18.95" customHeight="1" x14ac:dyDescent="0.25">
      <c r="A106" s="29"/>
      <c r="B106" s="30"/>
      <c r="C106" s="31"/>
      <c r="D106" s="30"/>
      <c r="E106" s="31" t="s">
        <v>227</v>
      </c>
      <c r="F106" s="32">
        <v>25732</v>
      </c>
      <c r="G106" s="33">
        <v>41090</v>
      </c>
      <c r="H106" s="34">
        <f t="shared" si="6"/>
        <v>863</v>
      </c>
      <c r="I106" s="35">
        <f t="shared" si="7"/>
        <v>2.1003188201221739</v>
      </c>
      <c r="J106" s="33">
        <v>40226</v>
      </c>
      <c r="K106" s="33">
        <v>5</v>
      </c>
      <c r="L106" s="33">
        <v>22</v>
      </c>
      <c r="M106" s="33">
        <v>80</v>
      </c>
      <c r="N106" s="33">
        <v>658</v>
      </c>
      <c r="O106" s="33">
        <v>2</v>
      </c>
      <c r="P106" s="33">
        <v>5</v>
      </c>
      <c r="Q106" s="33">
        <v>3</v>
      </c>
      <c r="R106" s="33">
        <v>2</v>
      </c>
      <c r="S106" s="33">
        <v>3</v>
      </c>
      <c r="T106" s="33">
        <v>0</v>
      </c>
      <c r="U106" s="33">
        <v>73</v>
      </c>
      <c r="V106" s="33">
        <v>1</v>
      </c>
      <c r="W106" s="33">
        <v>0</v>
      </c>
      <c r="X106" s="33">
        <v>0</v>
      </c>
      <c r="Y106" s="33">
        <v>0</v>
      </c>
      <c r="Z106" s="33">
        <v>6</v>
      </c>
      <c r="AA106" s="33">
        <v>0</v>
      </c>
      <c r="AB106" s="33">
        <v>0</v>
      </c>
      <c r="AC106" s="33">
        <v>0</v>
      </c>
      <c r="AD106" s="33">
        <v>0</v>
      </c>
      <c r="AE106" s="33">
        <v>2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3">
        <v>0</v>
      </c>
      <c r="AM106" s="33">
        <v>0</v>
      </c>
      <c r="AN106" s="33">
        <v>0</v>
      </c>
      <c r="AO106" s="33">
        <v>0</v>
      </c>
      <c r="AP106" s="33">
        <v>0</v>
      </c>
      <c r="AQ106" s="33">
        <v>0</v>
      </c>
      <c r="AR106" s="33">
        <v>0</v>
      </c>
      <c r="AS106" s="33">
        <v>0</v>
      </c>
      <c r="AT106" s="33">
        <v>0</v>
      </c>
      <c r="AU106" s="33">
        <v>0</v>
      </c>
      <c r="AV106" s="33">
        <v>0</v>
      </c>
      <c r="AW106" s="33">
        <v>0</v>
      </c>
      <c r="AX106" s="33">
        <v>0</v>
      </c>
      <c r="AY106" s="33">
        <v>0</v>
      </c>
      <c r="AZ106" s="33">
        <v>0</v>
      </c>
      <c r="BA106" s="33">
        <v>0</v>
      </c>
      <c r="BB106" s="33">
        <v>0</v>
      </c>
      <c r="BC106" s="33">
        <v>0</v>
      </c>
      <c r="BD106" s="33">
        <v>1</v>
      </c>
      <c r="BE106" s="33">
        <v>0</v>
      </c>
      <c r="BF106" s="33">
        <v>0</v>
      </c>
      <c r="BG106" s="33">
        <v>0</v>
      </c>
      <c r="BH106" s="33">
        <v>0</v>
      </c>
      <c r="BI106" s="33">
        <v>0</v>
      </c>
      <c r="BJ106" s="33">
        <v>0</v>
      </c>
      <c r="BK106" s="33">
        <v>0</v>
      </c>
      <c r="BL106" s="33">
        <v>1</v>
      </c>
      <c r="BM106" s="33">
        <v>0</v>
      </c>
    </row>
    <row r="107" spans="1:65" ht="18.95" customHeight="1" x14ac:dyDescent="0.25">
      <c r="A107" s="29"/>
      <c r="B107" s="30"/>
      <c r="C107" s="31"/>
      <c r="D107" s="30"/>
      <c r="E107" s="31" t="s">
        <v>150</v>
      </c>
      <c r="F107" s="32">
        <v>25735</v>
      </c>
      <c r="G107" s="33">
        <v>23255</v>
      </c>
      <c r="H107" s="34">
        <f t="shared" si="6"/>
        <v>459</v>
      </c>
      <c r="I107" s="35">
        <f t="shared" si="7"/>
        <v>1.973769081917867</v>
      </c>
      <c r="J107" s="33">
        <v>22796</v>
      </c>
      <c r="K107" s="33">
        <v>2</v>
      </c>
      <c r="L107" s="33">
        <v>0</v>
      </c>
      <c r="M107" s="33">
        <v>0</v>
      </c>
      <c r="N107" s="33">
        <v>48</v>
      </c>
      <c r="O107" s="33">
        <v>9</v>
      </c>
      <c r="P107" s="33">
        <v>7</v>
      </c>
      <c r="Q107" s="33">
        <v>21</v>
      </c>
      <c r="R107" s="33">
        <v>0</v>
      </c>
      <c r="S107" s="33">
        <v>10</v>
      </c>
      <c r="T107" s="33">
        <v>0</v>
      </c>
      <c r="U107" s="33">
        <v>287</v>
      </c>
      <c r="V107" s="33">
        <v>1</v>
      </c>
      <c r="W107" s="33">
        <v>0</v>
      </c>
      <c r="X107" s="33">
        <v>2</v>
      </c>
      <c r="Y107" s="33">
        <v>0</v>
      </c>
      <c r="Z107" s="33">
        <v>0</v>
      </c>
      <c r="AA107" s="33">
        <v>0</v>
      </c>
      <c r="AB107" s="33">
        <v>0</v>
      </c>
      <c r="AC107" s="33">
        <v>72</v>
      </c>
      <c r="AD107" s="33"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3">
        <v>0</v>
      </c>
      <c r="AO107" s="33">
        <v>0</v>
      </c>
      <c r="AP107" s="33">
        <v>0</v>
      </c>
      <c r="AQ107" s="33">
        <v>0</v>
      </c>
      <c r="AR107" s="33">
        <v>0</v>
      </c>
      <c r="AS107" s="33">
        <v>0</v>
      </c>
      <c r="AT107" s="33">
        <v>0</v>
      </c>
      <c r="AU107" s="33">
        <v>0</v>
      </c>
      <c r="AV107" s="33">
        <v>0</v>
      </c>
      <c r="AW107" s="33">
        <v>0</v>
      </c>
      <c r="AX107" s="33">
        <v>0</v>
      </c>
      <c r="AY107" s="33">
        <v>0</v>
      </c>
      <c r="AZ107" s="33">
        <v>0</v>
      </c>
      <c r="BA107" s="33">
        <v>0</v>
      </c>
      <c r="BB107" s="33">
        <v>0</v>
      </c>
      <c r="BC107" s="33">
        <v>0</v>
      </c>
      <c r="BD107" s="33">
        <v>0</v>
      </c>
      <c r="BE107" s="33">
        <v>0</v>
      </c>
      <c r="BF107" s="33">
        <v>0</v>
      </c>
      <c r="BG107" s="33">
        <v>0</v>
      </c>
      <c r="BH107" s="33">
        <v>0</v>
      </c>
      <c r="BI107" s="33">
        <v>0</v>
      </c>
      <c r="BJ107" s="33">
        <v>0</v>
      </c>
      <c r="BK107" s="33">
        <v>0</v>
      </c>
      <c r="BL107" s="33">
        <v>0</v>
      </c>
      <c r="BM107" s="33">
        <v>0</v>
      </c>
    </row>
    <row r="108" spans="1:65" ht="18.95" customHeight="1" x14ac:dyDescent="0.25">
      <c r="A108" s="43"/>
      <c r="B108" s="44"/>
      <c r="C108" s="45"/>
      <c r="D108" s="44"/>
      <c r="E108" s="45" t="s">
        <v>228</v>
      </c>
      <c r="F108" s="46">
        <v>25738</v>
      </c>
      <c r="G108" s="47">
        <v>9303</v>
      </c>
      <c r="H108" s="48">
        <f t="shared" si="6"/>
        <v>6</v>
      </c>
      <c r="I108" s="49">
        <f t="shared" si="7"/>
        <v>6.4495324089003547E-2</v>
      </c>
      <c r="J108" s="47">
        <v>9297</v>
      </c>
      <c r="K108" s="47">
        <v>1</v>
      </c>
      <c r="L108" s="47">
        <v>0</v>
      </c>
      <c r="M108" s="47">
        <v>0</v>
      </c>
      <c r="N108" s="47">
        <v>5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7">
        <v>0</v>
      </c>
      <c r="AB108" s="47">
        <v>0</v>
      </c>
      <c r="AC108" s="47">
        <v>0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47">
        <v>0</v>
      </c>
      <c r="AQ108" s="47">
        <v>0</v>
      </c>
      <c r="AR108" s="47">
        <v>0</v>
      </c>
      <c r="AS108" s="47">
        <v>0</v>
      </c>
      <c r="AT108" s="47">
        <v>0</v>
      </c>
      <c r="AU108" s="47">
        <v>0</v>
      </c>
      <c r="AV108" s="47">
        <v>0</v>
      </c>
      <c r="AW108" s="47">
        <v>0</v>
      </c>
      <c r="AX108" s="47">
        <v>0</v>
      </c>
      <c r="AY108" s="47">
        <v>0</v>
      </c>
      <c r="AZ108" s="47">
        <v>0</v>
      </c>
      <c r="BA108" s="47">
        <v>0</v>
      </c>
      <c r="BB108" s="47">
        <v>0</v>
      </c>
      <c r="BC108" s="47">
        <v>0</v>
      </c>
      <c r="BD108" s="47">
        <v>0</v>
      </c>
      <c r="BE108" s="47">
        <v>0</v>
      </c>
      <c r="BF108" s="47">
        <v>0</v>
      </c>
      <c r="BG108" s="47">
        <v>0</v>
      </c>
      <c r="BH108" s="47">
        <v>0</v>
      </c>
      <c r="BI108" s="47">
        <v>0</v>
      </c>
      <c r="BJ108" s="47">
        <v>0</v>
      </c>
      <c r="BK108" s="47">
        <v>0</v>
      </c>
      <c r="BL108" s="47">
        <v>0</v>
      </c>
      <c r="BM108" s="47"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7AC8EE79C56409DA7C777D680363A" ma:contentTypeVersion="3" ma:contentTypeDescription="Create a new document." ma:contentTypeScope="" ma:versionID="315f8289550d5f572ab753eceff496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33636F-5FA3-494F-9F56-E425702E03D2}"/>
</file>

<file path=customXml/itemProps2.xml><?xml version="1.0" encoding="utf-8"?>
<ds:datastoreItem xmlns:ds="http://schemas.openxmlformats.org/officeDocument/2006/customXml" ds:itemID="{617EF06F-07D4-417F-9ADB-5ED9945701A5}"/>
</file>

<file path=customXml/itemProps3.xml><?xml version="1.0" encoding="utf-8"?>
<ds:datastoreItem xmlns:ds="http://schemas.openxmlformats.org/officeDocument/2006/customXml" ds:itemID="{F2A8B413-562E-454F-B570-719311CC2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 so_tinh</vt:lpstr>
      <vt:lpstr>DTTS_capxa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2020-02-20T07:34:46Z</dcterms:created>
  <dcterms:modified xsi:type="dcterms:W3CDTF">2020-06-30T08:10:23Z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0x0101003407AC8EE79C56409DA7C777D680363A</vt:lpwstr>
  </property>
</Properties>
</file>